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аМВ\Desktop\Питание\2023-2024\food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L108" i="1"/>
  <c r="L119" i="1" s="1"/>
  <c r="J108" i="1"/>
  <c r="J119" i="1" s="1"/>
  <c r="I108" i="1"/>
  <c r="H108" i="1"/>
  <c r="G108" i="1"/>
  <c r="G119" i="1" s="1"/>
  <c r="F108" i="1"/>
  <c r="F119" i="1" s="1"/>
  <c r="B234" i="1"/>
  <c r="A234" i="1"/>
  <c r="L233" i="1"/>
  <c r="J233" i="1"/>
  <c r="I233" i="1"/>
  <c r="H233" i="1"/>
  <c r="G233" i="1"/>
  <c r="F233" i="1"/>
  <c r="A224" i="1"/>
  <c r="L223" i="1"/>
  <c r="J223" i="1"/>
  <c r="I223" i="1"/>
  <c r="I234" i="1" s="1"/>
  <c r="H223" i="1"/>
  <c r="G223" i="1"/>
  <c r="F223" i="1"/>
  <c r="I119" i="1" l="1"/>
  <c r="H119" i="1"/>
  <c r="H234" i="1"/>
  <c r="L234" i="1"/>
  <c r="G234" i="1"/>
  <c r="F234" i="1"/>
  <c r="J234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214" i="1" l="1"/>
  <c r="J214" i="1"/>
  <c r="H214" i="1"/>
  <c r="G214" i="1"/>
  <c r="F214" i="1"/>
  <c r="F195" i="1"/>
  <c r="J195" i="1"/>
  <c r="H195" i="1"/>
  <c r="G195" i="1"/>
  <c r="J176" i="1"/>
  <c r="I176" i="1"/>
  <c r="H176" i="1"/>
  <c r="G176" i="1"/>
  <c r="F176" i="1"/>
  <c r="I157" i="1"/>
  <c r="H157" i="1"/>
  <c r="J157" i="1"/>
  <c r="G157" i="1"/>
  <c r="F157" i="1"/>
  <c r="L214" i="1"/>
  <c r="L195" i="1"/>
  <c r="L176" i="1"/>
  <c r="H138" i="1"/>
  <c r="J138" i="1"/>
  <c r="G138" i="1"/>
  <c r="F138" i="1"/>
  <c r="L157" i="1"/>
  <c r="L138" i="1"/>
  <c r="H100" i="1"/>
  <c r="G100" i="1"/>
  <c r="J100" i="1"/>
  <c r="F100" i="1"/>
  <c r="L100" i="1"/>
  <c r="J81" i="1"/>
  <c r="I81" i="1"/>
  <c r="H81" i="1"/>
  <c r="G81" i="1"/>
  <c r="F81" i="1"/>
  <c r="L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H24" i="1"/>
  <c r="G24" i="1"/>
  <c r="F24" i="1"/>
  <c r="I215" i="1" l="1"/>
  <c r="L215" i="1"/>
  <c r="J215" i="1"/>
  <c r="H215" i="1"/>
  <c r="G215" i="1"/>
  <c r="F215" i="1"/>
</calcChain>
</file>

<file path=xl/sharedStrings.xml><?xml version="1.0" encoding="utf-8"?>
<sst xmlns="http://schemas.openxmlformats.org/spreadsheetml/2006/main" count="441" uniqueCount="193">
  <si>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</si>
  <si>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</si>
  <si>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</si>
  <si>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</si>
  <si>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</si>
  <si>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</si>
  <si>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</si>
  <si>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</si>
  <si>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</si>
  <si>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</si>
  <si>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</si>
  <si>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</si>
  <si>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</si>
  <si>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</si>
  <si>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</si>
  <si>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</si>
  <si>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</si>
  <si>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</si>
  <si>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</si>
  <si>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</si>
  <si>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</si>
  <si>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</si>
  <si>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</si>
  <si>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</si>
  <si>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</si>
  <si>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</si>
  <si>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</si>
  <si>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</si>
  <si>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</si>
  <si>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</si>
  <si>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</si>
  <si>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</si>
  <si>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</si>
  <si>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</si>
  <si>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</si>
  <si>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</si>
  <si>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</si>
  <si>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</si>
  <si>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</si>
  <si>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Дружба молочная (рис/пшено)   </t>
  </si>
  <si>
    <t>Котлеты рубленные из филе куриного</t>
  </si>
  <si>
    <t>Чай с молоком и сахаром</t>
  </si>
  <si>
    <t xml:space="preserve">Батон подмосковный </t>
  </si>
  <si>
    <t>175/15/22</t>
  </si>
  <si>
    <t>294/15/22</t>
  </si>
  <si>
    <t>378/15</t>
  </si>
  <si>
    <t>Салат из квашеной капусты с яйцом</t>
  </si>
  <si>
    <t>Суп картоф. с макаронными изделиями и окорочком</t>
  </si>
  <si>
    <t>Тефтели мясные в соусе</t>
  </si>
  <si>
    <t>Рис припущенный</t>
  </si>
  <si>
    <t>Напиток из плодов шиповника</t>
  </si>
  <si>
    <t>Хлеб пшеничный</t>
  </si>
  <si>
    <t>Хлеб дарницкий</t>
  </si>
  <si>
    <t>47/15/22</t>
  </si>
  <si>
    <t>103/15</t>
  </si>
  <si>
    <t>278С/15/22</t>
  </si>
  <si>
    <t>305/15</t>
  </si>
  <si>
    <t>388/15</t>
  </si>
  <si>
    <t>МБОУ СОШ  № 54</t>
  </si>
  <si>
    <t>директор МБОУ "СОШ № 54"</t>
  </si>
  <si>
    <t>Гуменная</t>
  </si>
  <si>
    <t xml:space="preserve">Пюре картофельное </t>
  </si>
  <si>
    <t>Овощи свежие натуральные (помидор)</t>
  </si>
  <si>
    <t xml:space="preserve">Котлеты рыбные из минтая </t>
  </si>
  <si>
    <t xml:space="preserve">Соус сметанный </t>
  </si>
  <si>
    <t xml:space="preserve">Какао с молоком </t>
  </si>
  <si>
    <t>312/15</t>
  </si>
  <si>
    <t>71/15</t>
  </si>
  <si>
    <t>330/15</t>
  </si>
  <si>
    <t>382/15</t>
  </si>
  <si>
    <t>Салат Сказка</t>
  </si>
  <si>
    <t xml:space="preserve">Суп из овощей с окорочком </t>
  </si>
  <si>
    <t xml:space="preserve">Компот из яблок и черноплодной рябины  </t>
  </si>
  <si>
    <t>08/08/22</t>
  </si>
  <si>
    <t>99/15</t>
  </si>
  <si>
    <t>344/15/22</t>
  </si>
  <si>
    <t xml:space="preserve">Каша пшеничная молочная </t>
  </si>
  <si>
    <t>Омлет натуральный</t>
  </si>
  <si>
    <t xml:space="preserve">Кофейный напиток с молоком </t>
  </si>
  <si>
    <t>Батон подмосковный</t>
  </si>
  <si>
    <t>173/15/22</t>
  </si>
  <si>
    <t>210/15/22</t>
  </si>
  <si>
    <t>379/15</t>
  </si>
  <si>
    <t>Салат Летний</t>
  </si>
  <si>
    <t xml:space="preserve">Суп Рассольник Ленинградский </t>
  </si>
  <si>
    <t>Котлеты Петушок</t>
  </si>
  <si>
    <t xml:space="preserve">Макароны отварные </t>
  </si>
  <si>
    <t>Компот из кураги</t>
  </si>
  <si>
    <t>96/15</t>
  </si>
  <si>
    <t>294П/15/23</t>
  </si>
  <si>
    <t>203/15/22</t>
  </si>
  <si>
    <t>348/15</t>
  </si>
  <si>
    <t>Каша гречневая вязкая</t>
  </si>
  <si>
    <t xml:space="preserve">Чай с лимоном, сахаром </t>
  </si>
  <si>
    <t>303/15</t>
  </si>
  <si>
    <t>377/15</t>
  </si>
  <si>
    <t>Винегрет овощной (огурцы консервированные)</t>
  </si>
  <si>
    <t xml:space="preserve">Суп лапша домашняя с окорочком </t>
  </si>
  <si>
    <t>Гуляш из свинины</t>
  </si>
  <si>
    <t xml:space="preserve">Гороховое пюре </t>
  </si>
  <si>
    <t>Компот из изюма</t>
  </si>
  <si>
    <t>67/15</t>
  </si>
  <si>
    <t>401/96</t>
  </si>
  <si>
    <t>199/15/22</t>
  </si>
  <si>
    <t xml:space="preserve">Запеканка из творога с повидлом </t>
  </si>
  <si>
    <t>Каша пшенная молочная</t>
  </si>
  <si>
    <t>Сыр порционно</t>
  </si>
  <si>
    <t xml:space="preserve">Котлета мясная домашняя </t>
  </si>
  <si>
    <t>Чай с сахаром</t>
  </si>
  <si>
    <t>15/15/22</t>
  </si>
  <si>
    <t>271С/15/22</t>
  </si>
  <si>
    <t>376/15</t>
  </si>
  <si>
    <t>Салат из белокачанной капусты с кукурузой</t>
  </si>
  <si>
    <t xml:space="preserve">Суп картофельный с бобовыми и окорочком </t>
  </si>
  <si>
    <t xml:space="preserve">Тефтели Ароматные в сметанном соусе </t>
  </si>
  <si>
    <t xml:space="preserve">Каша пшенная вязкая </t>
  </si>
  <si>
    <t>Компот из мандаринов</t>
  </si>
  <si>
    <t>102/15</t>
  </si>
  <si>
    <t>346/15</t>
  </si>
  <si>
    <t>Каша рисовая молочная</t>
  </si>
  <si>
    <t>Шницель "Новинка"</t>
  </si>
  <si>
    <t xml:space="preserve">Чай с лимоном и сахаром </t>
  </si>
  <si>
    <t>174/15/22</t>
  </si>
  <si>
    <t xml:space="preserve">Салат из моркови с черносливом </t>
  </si>
  <si>
    <t xml:space="preserve">Суп Пуштые шыд с окорочком </t>
  </si>
  <si>
    <t xml:space="preserve">Каша перловая с овощами </t>
  </si>
  <si>
    <t xml:space="preserve">Напиток из лимонов </t>
  </si>
  <si>
    <t>59/15</t>
  </si>
  <si>
    <t>109/04</t>
  </si>
  <si>
    <t>205/15/22</t>
  </si>
  <si>
    <t>Пудинг творожно-манный со сгущенным молоком</t>
  </si>
  <si>
    <t xml:space="preserve">Чай с молоком и сахаром </t>
  </si>
  <si>
    <t>222/15/22</t>
  </si>
  <si>
    <t xml:space="preserve">Салат из свеклы с курагой и изюмом </t>
  </si>
  <si>
    <t xml:space="preserve">Щи из свежей капусты, картофеля и окорочком </t>
  </si>
  <si>
    <t>88/15</t>
  </si>
  <si>
    <t>156/08/22</t>
  </si>
  <si>
    <t>Каша ячневая молочная</t>
  </si>
  <si>
    <t>Салат из моркови с сахаром</t>
  </si>
  <si>
    <t>Котлета Петушок</t>
  </si>
  <si>
    <t>Какао с молоком</t>
  </si>
  <si>
    <t>62/15</t>
  </si>
  <si>
    <t xml:space="preserve">Салат из свежих огурцов и помидор </t>
  </si>
  <si>
    <t xml:space="preserve">Борщ со свежей капустой, картофелем </t>
  </si>
  <si>
    <t xml:space="preserve">Компот из изюма </t>
  </si>
  <si>
    <t>24/15/22</t>
  </si>
  <si>
    <t>82/15</t>
  </si>
  <si>
    <t xml:space="preserve">Макароны отварные с сыром </t>
  </si>
  <si>
    <t>Ассорти овощное (огурцы/помидоры)</t>
  </si>
  <si>
    <t>Тефтели мясные (1вариант)</t>
  </si>
  <si>
    <t>Компот из свежих яблок</t>
  </si>
  <si>
    <t>71/15/22</t>
  </si>
  <si>
    <t>342/15</t>
  </si>
  <si>
    <t>Салат Новинка</t>
  </si>
  <si>
    <t xml:space="preserve">Суп лапша-домашняя с окорочком </t>
  </si>
  <si>
    <t>Картофель тушеный</t>
  </si>
  <si>
    <t>113/15/22</t>
  </si>
  <si>
    <t>216/04/22</t>
  </si>
  <si>
    <t xml:space="preserve">Каша манная молочная </t>
  </si>
  <si>
    <t xml:space="preserve">Морковная запеканка с творогом и повидлом </t>
  </si>
  <si>
    <t>Кофейный напиток с молоком</t>
  </si>
  <si>
    <t>163/15/23</t>
  </si>
  <si>
    <t>Салат Зимний с растительным маслом</t>
  </si>
  <si>
    <t xml:space="preserve">Суп солянка сборная мясная </t>
  </si>
  <si>
    <t>Голубцы мясные Уралочка</t>
  </si>
  <si>
    <t>Гороховое пюре</t>
  </si>
  <si>
    <t>Напиток из сока (нектар) (50/150)</t>
  </si>
  <si>
    <t>157/04/22</t>
  </si>
  <si>
    <t>225С/04/22</t>
  </si>
  <si>
    <t>08/22</t>
  </si>
  <si>
    <t>51/15</t>
  </si>
  <si>
    <t>324/96/22</t>
  </si>
  <si>
    <t>348/15/22</t>
  </si>
  <si>
    <t>204/15/22</t>
  </si>
  <si>
    <t>278/15/22</t>
  </si>
  <si>
    <t>19/04/УНК/22</t>
  </si>
  <si>
    <t>181/15/52</t>
  </si>
  <si>
    <t>40/15/22</t>
  </si>
  <si>
    <t>45/15/23</t>
  </si>
  <si>
    <t>223/15/22</t>
  </si>
  <si>
    <t>41/15/22</t>
  </si>
  <si>
    <t>278К/15/23</t>
  </si>
  <si>
    <t>268К/15/23</t>
  </si>
  <si>
    <t>Макароны отварные</t>
  </si>
  <si>
    <t>Биточки мясные Ёжик в соусе</t>
  </si>
  <si>
    <t>Компот из изюма и кураги</t>
  </si>
  <si>
    <t>Батон Подмосковный</t>
  </si>
  <si>
    <t>Овощи натуральные свежие (огурцы)</t>
  </si>
  <si>
    <t>234С/04/22</t>
  </si>
  <si>
    <t>349/15/22</t>
  </si>
  <si>
    <t>71O/15/22</t>
  </si>
  <si>
    <t>Каша вязкая молоч. из хл.овс. "Геркулес"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</si>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</sst>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2" xfId="0" applyNumberFormat="1" applyFont="1" applyBorder="1" applyAlignment="1" applyProtection="1">
      <alignment horizontal="left" vertical="top" wrapText="1"/>
      <protection locked="0"/>
    </xf>
    <xf numFmtId="0" fontId="11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0" fontId="11" fillId="0" borderId="22" xfId="0" applyNumberFormat="1" applyFont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Protection="1">
      <protection locked="0"/>
    </xf>
    <xf numFmtId="0" fontId="11" fillId="0" borderId="2" xfId="0" applyFont="1" applyBorder="1" applyAlignment="1" applyProtection="1">
      <alignment vertical="top"/>
      <protection locked="0"/>
    </xf>
    <xf numFmtId="49" fontId="11" fillId="0" borderId="22" xfId="0" applyNumberFormat="1" applyFont="1" applyBorder="1" applyAlignment="1" applyProtection="1">
      <alignment horizontal="left" vertical="top" wrapText="1"/>
      <protection locked="0"/>
    </xf>
    <xf numFmtId="0" fontId="11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49" fontId="11" fillId="0" borderId="2" xfId="0" applyNumberFormat="1" applyFont="1" applyBorder="1" applyProtection="1">
      <protection locked="0"/>
    </xf>
    <xf numFmtId="49" fontId="11" fillId="0" borderId="2" xfId="0" applyNumberFormat="1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Alignment="1" applyProtection="1">
      <alignment horizontal="left" vertical="top" wrapText="1"/>
      <protection locked="0"/>
    </xf>
    <xf numFmtId="0" fontId="11" fillId="0" borderId="2" xfId="0" applyNumberFormat="1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22" activePane="bottomRight" state="frozen"/>
      <selection pane="topRight" activeCell="E1" sqref="E1"/>
      <selection pane="bottomLeft" activeCell="A6" sqref="A6"/>
      <selection pane="bottomRight" activeCell="L215" sqref="L2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58</v>
      </c>
      <c r="D1" s="70"/>
      <c r="E1" s="71"/>
      <c r="F1" s="12" t="s">
        <v>16</v>
      </c>
      <c r="G1" s="2" t="s">
        <v>17</v>
      </c>
      <c r="H1" s="72" t="s">
        <v>59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60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1.2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210</v>
      </c>
      <c r="G6" s="39">
        <v>5.98</v>
      </c>
      <c r="H6" s="39">
        <v>10.3</v>
      </c>
      <c r="I6" s="39">
        <v>33.380000000000003</v>
      </c>
      <c r="J6" s="39">
        <v>248</v>
      </c>
      <c r="K6" s="51" t="s">
        <v>43</v>
      </c>
      <c r="L6" s="39">
        <v>22.95</v>
      </c>
    </row>
    <row r="7" spans="1:12" ht="31.2" x14ac:dyDescent="0.3">
      <c r="A7" s="23"/>
      <c r="B7" s="15"/>
      <c r="C7" s="11"/>
      <c r="D7" s="6"/>
      <c r="E7" s="49" t="s">
        <v>40</v>
      </c>
      <c r="F7" s="41">
        <v>50</v>
      </c>
      <c r="G7" s="41">
        <v>8.89</v>
      </c>
      <c r="H7" s="41">
        <v>10.68</v>
      </c>
      <c r="I7" s="41">
        <v>10.36</v>
      </c>
      <c r="J7" s="41">
        <v>173</v>
      </c>
      <c r="K7" s="51" t="s">
        <v>44</v>
      </c>
      <c r="L7" s="41">
        <v>32.79</v>
      </c>
    </row>
    <row r="8" spans="1:12" ht="15.6" x14ac:dyDescent="0.3">
      <c r="A8" s="23"/>
      <c r="B8" s="15"/>
      <c r="C8" s="11"/>
      <c r="D8" s="7" t="s">
        <v>22</v>
      </c>
      <c r="E8" s="49" t="s">
        <v>41</v>
      </c>
      <c r="F8" s="41">
        <v>215</v>
      </c>
      <c r="G8" s="41">
        <v>1.52</v>
      </c>
      <c r="H8" s="41">
        <v>1.35</v>
      </c>
      <c r="I8" s="41">
        <v>15.9</v>
      </c>
      <c r="J8" s="41">
        <v>81</v>
      </c>
      <c r="K8" s="51" t="s">
        <v>45</v>
      </c>
      <c r="L8" s="41">
        <v>7.76</v>
      </c>
    </row>
    <row r="9" spans="1:12" ht="15.6" x14ac:dyDescent="0.3">
      <c r="A9" s="23"/>
      <c r="B9" s="15"/>
      <c r="C9" s="11"/>
      <c r="D9" s="7" t="s">
        <v>23</v>
      </c>
      <c r="E9" s="50" t="s">
        <v>42</v>
      </c>
      <c r="F9" s="41">
        <v>25</v>
      </c>
      <c r="G9" s="41">
        <v>1.88</v>
      </c>
      <c r="H9" s="41">
        <v>0.63</v>
      </c>
      <c r="I9" s="41">
        <v>12.75</v>
      </c>
      <c r="J9" s="41">
        <v>65</v>
      </c>
      <c r="K9" s="42"/>
      <c r="L9" s="41">
        <v>3.5</v>
      </c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18.27</v>
      </c>
      <c r="H13" s="19">
        <f t="shared" si="0"/>
        <v>22.96</v>
      </c>
      <c r="I13" s="19">
        <f t="shared" si="0"/>
        <v>72.39</v>
      </c>
      <c r="J13" s="19">
        <f t="shared" si="0"/>
        <v>567</v>
      </c>
      <c r="K13" s="25"/>
      <c r="L13" s="19">
        <f t="shared" ref="L13" si="1">SUM(L6:L12)</f>
        <v>67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46</v>
      </c>
      <c r="F14" s="41">
        <v>100</v>
      </c>
      <c r="G14" s="41">
        <v>3.98</v>
      </c>
      <c r="H14" s="41">
        <v>6.36</v>
      </c>
      <c r="I14" s="41">
        <v>37.44</v>
      </c>
      <c r="J14" s="41">
        <v>104.14</v>
      </c>
      <c r="K14" s="51" t="s">
        <v>53</v>
      </c>
      <c r="L14" s="41">
        <v>17.63</v>
      </c>
    </row>
    <row r="15" spans="1:12" ht="15.6" x14ac:dyDescent="0.3">
      <c r="A15" s="23"/>
      <c r="B15" s="15"/>
      <c r="C15" s="11"/>
      <c r="D15" s="7" t="s">
        <v>27</v>
      </c>
      <c r="E15" s="49" t="s">
        <v>47</v>
      </c>
      <c r="F15" s="41">
        <v>262.5</v>
      </c>
      <c r="G15" s="41">
        <v>9.9700000000000006</v>
      </c>
      <c r="H15" s="41">
        <v>5.62</v>
      </c>
      <c r="I15" s="41">
        <v>17.510000000000002</v>
      </c>
      <c r="J15" s="41">
        <v>172.7</v>
      </c>
      <c r="K15" s="51" t="s">
        <v>54</v>
      </c>
      <c r="L15" s="41">
        <v>21.06</v>
      </c>
    </row>
    <row r="16" spans="1:12" ht="31.2" x14ac:dyDescent="0.3">
      <c r="A16" s="23"/>
      <c r="B16" s="15"/>
      <c r="C16" s="11"/>
      <c r="D16" s="7" t="s">
        <v>28</v>
      </c>
      <c r="E16" s="49" t="s">
        <v>48</v>
      </c>
      <c r="F16" s="41">
        <v>110</v>
      </c>
      <c r="G16" s="41">
        <v>6.05</v>
      </c>
      <c r="H16" s="41">
        <v>11.44</v>
      </c>
      <c r="I16" s="41">
        <v>7.12</v>
      </c>
      <c r="J16" s="41">
        <v>145.66999999999999</v>
      </c>
      <c r="K16" s="51" t="s">
        <v>55</v>
      </c>
      <c r="L16" s="41">
        <v>27.84</v>
      </c>
    </row>
    <row r="17" spans="1:12" ht="15.6" x14ac:dyDescent="0.3">
      <c r="A17" s="23"/>
      <c r="B17" s="15"/>
      <c r="C17" s="11"/>
      <c r="D17" s="7" t="s">
        <v>29</v>
      </c>
      <c r="E17" s="49" t="s">
        <v>49</v>
      </c>
      <c r="F17" s="41">
        <v>150</v>
      </c>
      <c r="G17" s="41">
        <v>3.64</v>
      </c>
      <c r="H17" s="41">
        <v>4.3</v>
      </c>
      <c r="I17" s="41">
        <v>36.67</v>
      </c>
      <c r="J17" s="41">
        <v>199.95</v>
      </c>
      <c r="K17" s="51" t="s">
        <v>56</v>
      </c>
      <c r="L17" s="41">
        <v>13.37</v>
      </c>
    </row>
    <row r="18" spans="1:12" ht="15.6" x14ac:dyDescent="0.3">
      <c r="A18" s="23"/>
      <c r="B18" s="15"/>
      <c r="C18" s="11"/>
      <c r="D18" s="7" t="s">
        <v>30</v>
      </c>
      <c r="E18" s="52" t="s">
        <v>50</v>
      </c>
      <c r="F18" s="41">
        <v>200</v>
      </c>
      <c r="G18" s="41">
        <v>0.68</v>
      </c>
      <c r="H18" s="41">
        <v>0.27</v>
      </c>
      <c r="I18" s="41">
        <v>20.76</v>
      </c>
      <c r="J18" s="41">
        <v>88.2</v>
      </c>
      <c r="K18" s="53" t="s">
        <v>57</v>
      </c>
      <c r="L18" s="41">
        <v>13.7</v>
      </c>
    </row>
    <row r="19" spans="1:12" ht="15.6" x14ac:dyDescent="0.3">
      <c r="A19" s="23"/>
      <c r="B19" s="15"/>
      <c r="C19" s="11"/>
      <c r="D19" s="7" t="s">
        <v>31</v>
      </c>
      <c r="E19" s="52" t="s">
        <v>51</v>
      </c>
      <c r="F19" s="41">
        <v>20</v>
      </c>
      <c r="G19" s="41">
        <v>1.5</v>
      </c>
      <c r="H19" s="41">
        <v>0.2</v>
      </c>
      <c r="I19" s="41">
        <v>9.8000000000000007</v>
      </c>
      <c r="J19" s="41">
        <v>46</v>
      </c>
      <c r="K19" s="53"/>
      <c r="L19" s="41">
        <v>1.8</v>
      </c>
    </row>
    <row r="20" spans="1:12" ht="15.6" x14ac:dyDescent="0.3">
      <c r="A20" s="23"/>
      <c r="B20" s="15"/>
      <c r="C20" s="11"/>
      <c r="D20" s="7" t="s">
        <v>32</v>
      </c>
      <c r="E20" s="49" t="s">
        <v>52</v>
      </c>
      <c r="F20" s="41">
        <v>20</v>
      </c>
      <c r="G20" s="41">
        <v>1.3</v>
      </c>
      <c r="H20" s="41">
        <v>0.2</v>
      </c>
      <c r="I20" s="41">
        <v>8.1999999999999993</v>
      </c>
      <c r="J20" s="41">
        <v>40</v>
      </c>
      <c r="K20" s="42"/>
      <c r="L20" s="41">
        <v>1.6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862.5</v>
      </c>
      <c r="G23" s="19">
        <f t="shared" ref="G23:J23" si="2">SUM(G14:G22)</f>
        <v>27.12</v>
      </c>
      <c r="H23" s="19">
        <f t="shared" si="2"/>
        <v>28.39</v>
      </c>
      <c r="I23" s="19">
        <f t="shared" si="2"/>
        <v>137.5</v>
      </c>
      <c r="J23" s="19">
        <f t="shared" si="2"/>
        <v>796.66000000000008</v>
      </c>
      <c r="K23" s="25"/>
      <c r="L23" s="19">
        <f t="shared" ref="L23" si="3">SUM(L14:L22)</f>
        <v>97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1362.5</v>
      </c>
      <c r="G24" s="32">
        <f t="shared" ref="G24:J24" si="4">G13+G23</f>
        <v>45.39</v>
      </c>
      <c r="H24" s="32">
        <f t="shared" si="4"/>
        <v>51.35</v>
      </c>
      <c r="I24" s="32">
        <f t="shared" si="4"/>
        <v>209.89</v>
      </c>
      <c r="J24" s="32">
        <f t="shared" si="4"/>
        <v>1363.66</v>
      </c>
      <c r="K24" s="32"/>
      <c r="L24" s="32">
        <f t="shared" ref="L24" si="5">L13+L23</f>
        <v>164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61</v>
      </c>
      <c r="F25" s="39">
        <v>150</v>
      </c>
      <c r="G25" s="39">
        <v>3.06</v>
      </c>
      <c r="H25" s="39">
        <v>4.8</v>
      </c>
      <c r="I25" s="39">
        <v>20.440000000000001</v>
      </c>
      <c r="J25" s="39">
        <v>137.25</v>
      </c>
      <c r="K25" s="57" t="s">
        <v>66</v>
      </c>
      <c r="L25" s="39">
        <v>17.21</v>
      </c>
    </row>
    <row r="26" spans="1:12" ht="31.2" x14ac:dyDescent="0.3">
      <c r="A26" s="14"/>
      <c r="B26" s="15"/>
      <c r="C26" s="11"/>
      <c r="D26" s="6"/>
      <c r="E26" s="55" t="s">
        <v>63</v>
      </c>
      <c r="F26" s="41">
        <v>70</v>
      </c>
      <c r="G26" s="41">
        <v>9.0399999999999991</v>
      </c>
      <c r="H26" s="41">
        <v>5.74</v>
      </c>
      <c r="I26" s="41">
        <v>11.09</v>
      </c>
      <c r="J26" s="41">
        <v>133</v>
      </c>
      <c r="K26" s="57" t="s">
        <v>171</v>
      </c>
      <c r="L26" s="41">
        <v>21.89</v>
      </c>
    </row>
    <row r="27" spans="1:12" ht="15.6" x14ac:dyDescent="0.3">
      <c r="A27" s="14"/>
      <c r="B27" s="15"/>
      <c r="C27" s="11"/>
      <c r="D27" s="7" t="s">
        <v>22</v>
      </c>
      <c r="E27" s="55" t="s">
        <v>65</v>
      </c>
      <c r="F27" s="41">
        <v>200</v>
      </c>
      <c r="G27" s="41">
        <v>4.08</v>
      </c>
      <c r="H27" s="41">
        <v>3.54</v>
      </c>
      <c r="I27" s="41">
        <v>17.579999999999998</v>
      </c>
      <c r="J27" s="41">
        <v>118.6</v>
      </c>
      <c r="K27" s="57" t="s">
        <v>69</v>
      </c>
      <c r="L27" s="41">
        <v>15.5</v>
      </c>
    </row>
    <row r="28" spans="1:12" ht="15.6" x14ac:dyDescent="0.3">
      <c r="A28" s="14"/>
      <c r="B28" s="15"/>
      <c r="C28" s="11"/>
      <c r="D28" s="7" t="s">
        <v>23</v>
      </c>
      <c r="E28" s="54" t="s">
        <v>42</v>
      </c>
      <c r="F28" s="41">
        <v>30</v>
      </c>
      <c r="G28" s="41">
        <v>2.25</v>
      </c>
      <c r="H28" s="41">
        <v>0.75</v>
      </c>
      <c r="I28" s="41">
        <v>15.3</v>
      </c>
      <c r="J28" s="41">
        <v>78</v>
      </c>
      <c r="K28" s="42"/>
      <c r="L28" s="41">
        <v>4.2</v>
      </c>
    </row>
    <row r="29" spans="1:12" ht="14.4" x14ac:dyDescent="0.3">
      <c r="A29" s="14"/>
      <c r="B29" s="15"/>
      <c r="C29" s="11"/>
      <c r="D29" s="7" t="s">
        <v>24</v>
      </c>
      <c r="E29" s="60"/>
      <c r="F29" s="41"/>
      <c r="G29" s="41"/>
      <c r="H29" s="41"/>
      <c r="I29" s="41"/>
      <c r="J29" s="41"/>
      <c r="K29" s="42"/>
      <c r="L29" s="41"/>
    </row>
    <row r="30" spans="1:12" ht="15.6" x14ac:dyDescent="0.3">
      <c r="A30" s="14"/>
      <c r="B30" s="15"/>
      <c r="C30" s="11"/>
      <c r="D30" s="6"/>
      <c r="E30" s="55" t="s">
        <v>62</v>
      </c>
      <c r="F30" s="41">
        <v>45</v>
      </c>
      <c r="G30" s="41">
        <v>0.5</v>
      </c>
      <c r="H30" s="41">
        <v>0.09</v>
      </c>
      <c r="I30" s="41">
        <v>1.71</v>
      </c>
      <c r="J30" s="41">
        <v>9.9</v>
      </c>
      <c r="K30" s="57" t="s">
        <v>67</v>
      </c>
      <c r="L30" s="41">
        <v>7.05</v>
      </c>
    </row>
    <row r="31" spans="1:12" ht="15.6" x14ac:dyDescent="0.3">
      <c r="A31" s="14"/>
      <c r="B31" s="15"/>
      <c r="C31" s="11"/>
      <c r="D31" s="6"/>
      <c r="E31" s="55" t="s">
        <v>64</v>
      </c>
      <c r="F31" s="41">
        <v>15</v>
      </c>
      <c r="G31" s="41">
        <v>0.21</v>
      </c>
      <c r="H31" s="41">
        <v>0.88</v>
      </c>
      <c r="I31" s="41">
        <v>0.88</v>
      </c>
      <c r="J31" s="41">
        <v>11.12</v>
      </c>
      <c r="K31" s="57" t="s">
        <v>68</v>
      </c>
      <c r="L31" s="41">
        <v>1.1499999999999999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19.14</v>
      </c>
      <c r="H32" s="19">
        <f t="shared" ref="H32" si="7">SUM(H25:H31)</f>
        <v>15.799999999999999</v>
      </c>
      <c r="I32" s="19">
        <f t="shared" ref="I32" si="8">SUM(I25:I31)</f>
        <v>66.999999999999986</v>
      </c>
      <c r="J32" s="19">
        <f t="shared" ref="J32:L32" si="9">SUM(J25:J31)</f>
        <v>487.87</v>
      </c>
      <c r="K32" s="25"/>
      <c r="L32" s="19">
        <f t="shared" si="9"/>
        <v>67.000000000000014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70</v>
      </c>
      <c r="F33" s="41">
        <v>60</v>
      </c>
      <c r="G33" s="41">
        <v>0.51</v>
      </c>
      <c r="H33" s="41">
        <v>8</v>
      </c>
      <c r="I33" s="41">
        <v>13.94</v>
      </c>
      <c r="J33" s="41">
        <v>131.61000000000001</v>
      </c>
      <c r="K33" s="57" t="s">
        <v>73</v>
      </c>
      <c r="L33" s="41">
        <v>12.75</v>
      </c>
    </row>
    <row r="34" spans="1:12" ht="15.6" x14ac:dyDescent="0.3">
      <c r="A34" s="14"/>
      <c r="B34" s="15"/>
      <c r="C34" s="11"/>
      <c r="D34" s="7" t="s">
        <v>27</v>
      </c>
      <c r="E34" s="55" t="s">
        <v>71</v>
      </c>
      <c r="F34" s="41">
        <v>210</v>
      </c>
      <c r="G34" s="41">
        <v>7.09</v>
      </c>
      <c r="H34" s="41">
        <v>6.21</v>
      </c>
      <c r="I34" s="41">
        <v>7.36</v>
      </c>
      <c r="J34" s="41">
        <v>119.76</v>
      </c>
      <c r="K34" s="57" t="s">
        <v>74</v>
      </c>
      <c r="L34" s="41">
        <v>19.02</v>
      </c>
    </row>
    <row r="35" spans="1:12" ht="31.2" x14ac:dyDescent="0.3">
      <c r="A35" s="14"/>
      <c r="B35" s="15"/>
      <c r="C35" s="11"/>
      <c r="D35" s="7" t="s">
        <v>28</v>
      </c>
      <c r="E35" s="55" t="s">
        <v>63</v>
      </c>
      <c r="F35" s="41">
        <v>90</v>
      </c>
      <c r="G35" s="41">
        <v>11.63</v>
      </c>
      <c r="H35" s="41">
        <v>7.38</v>
      </c>
      <c r="I35" s="41">
        <v>14.26</v>
      </c>
      <c r="J35" s="41">
        <v>171</v>
      </c>
      <c r="K35" s="57" t="s">
        <v>171</v>
      </c>
      <c r="L35" s="41">
        <v>28.65</v>
      </c>
    </row>
    <row r="36" spans="1:12" ht="15.6" x14ac:dyDescent="0.3">
      <c r="A36" s="14"/>
      <c r="B36" s="15"/>
      <c r="C36" s="11"/>
      <c r="D36" s="7" t="s">
        <v>29</v>
      </c>
      <c r="E36" s="55" t="s">
        <v>61</v>
      </c>
      <c r="F36" s="41">
        <v>150</v>
      </c>
      <c r="G36" s="41">
        <v>3.06</v>
      </c>
      <c r="H36" s="41">
        <v>4.8</v>
      </c>
      <c r="I36" s="41">
        <v>20.440000000000001</v>
      </c>
      <c r="J36" s="41">
        <v>137.25</v>
      </c>
      <c r="K36" s="57" t="s">
        <v>66</v>
      </c>
      <c r="L36" s="41">
        <v>17.21</v>
      </c>
    </row>
    <row r="37" spans="1:12" ht="15.6" x14ac:dyDescent="0.3">
      <c r="A37" s="14"/>
      <c r="B37" s="15"/>
      <c r="C37" s="11"/>
      <c r="D37" s="7" t="s">
        <v>30</v>
      </c>
      <c r="E37" s="52" t="s">
        <v>72</v>
      </c>
      <c r="F37" s="41">
        <v>200</v>
      </c>
      <c r="G37" s="41">
        <v>0.12</v>
      </c>
      <c r="H37" s="41">
        <v>0.1</v>
      </c>
      <c r="I37" s="41">
        <v>27.5</v>
      </c>
      <c r="J37" s="41">
        <v>112</v>
      </c>
      <c r="K37" s="58" t="s">
        <v>75</v>
      </c>
      <c r="L37" s="41">
        <v>14.82</v>
      </c>
    </row>
    <row r="38" spans="1:12" ht="15.6" x14ac:dyDescent="0.3">
      <c r="A38" s="14"/>
      <c r="B38" s="15"/>
      <c r="C38" s="11"/>
      <c r="D38" s="7" t="s">
        <v>31</v>
      </c>
      <c r="E38" s="52" t="s">
        <v>51</v>
      </c>
      <c r="F38" s="41">
        <v>20</v>
      </c>
      <c r="G38" s="41">
        <v>1.5</v>
      </c>
      <c r="H38" s="41">
        <v>0.2</v>
      </c>
      <c r="I38" s="41">
        <v>9.8000000000000007</v>
      </c>
      <c r="J38" s="41">
        <v>46</v>
      </c>
      <c r="K38" s="42"/>
      <c r="L38" s="41">
        <v>1.8</v>
      </c>
    </row>
    <row r="39" spans="1:12" ht="15.6" x14ac:dyDescent="0.3">
      <c r="A39" s="14"/>
      <c r="B39" s="15"/>
      <c r="C39" s="11"/>
      <c r="D39" s="7" t="s">
        <v>32</v>
      </c>
      <c r="E39" s="55" t="s">
        <v>52</v>
      </c>
      <c r="F39" s="41">
        <v>20</v>
      </c>
      <c r="G39" s="41">
        <v>1.3</v>
      </c>
      <c r="H39" s="41">
        <v>0.2</v>
      </c>
      <c r="I39" s="41">
        <v>8.1999999999999993</v>
      </c>
      <c r="J39" s="41">
        <v>40</v>
      </c>
      <c r="K39" s="42"/>
      <c r="L39" s="41">
        <v>1.6</v>
      </c>
    </row>
    <row r="40" spans="1:12" ht="15.6" x14ac:dyDescent="0.3">
      <c r="A40" s="14"/>
      <c r="B40" s="15"/>
      <c r="C40" s="11"/>
      <c r="D40" s="6"/>
      <c r="E40" s="55" t="s">
        <v>64</v>
      </c>
      <c r="F40" s="41">
        <v>15</v>
      </c>
      <c r="G40" s="41">
        <v>0.21</v>
      </c>
      <c r="H40" s="41">
        <v>0.88</v>
      </c>
      <c r="I40" s="41">
        <v>0.88</v>
      </c>
      <c r="J40" s="41">
        <v>11.12</v>
      </c>
      <c r="K40" s="57" t="s">
        <v>68</v>
      </c>
      <c r="L40" s="41">
        <v>1.1499999999999999</v>
      </c>
    </row>
    <row r="41" spans="1:12" ht="14.4" x14ac:dyDescent="0.3">
      <c r="A41" s="14"/>
      <c r="B41" s="15"/>
      <c r="C41" s="11"/>
      <c r="D41" s="6"/>
      <c r="E41" s="6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25.42</v>
      </c>
      <c r="H42" s="19">
        <f t="shared" ref="H42" si="11">SUM(H33:H41)</f>
        <v>27.77</v>
      </c>
      <c r="I42" s="19">
        <f t="shared" ref="I42" si="12">SUM(I33:I41)</f>
        <v>102.38</v>
      </c>
      <c r="J42" s="19">
        <f t="shared" ref="J42:L42" si="13">SUM(J33:J41)</f>
        <v>768.74</v>
      </c>
      <c r="K42" s="25"/>
      <c r="L42" s="19">
        <f t="shared" si="13"/>
        <v>96.999999999999986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1275</v>
      </c>
      <c r="G43" s="32">
        <f t="shared" ref="G43" si="14">G32+G42</f>
        <v>44.56</v>
      </c>
      <c r="H43" s="32">
        <f t="shared" ref="H43" si="15">H32+H42</f>
        <v>43.57</v>
      </c>
      <c r="I43" s="32">
        <f t="shared" ref="I43" si="16">I32+I42</f>
        <v>169.38</v>
      </c>
      <c r="J43" s="32">
        <f t="shared" ref="J43:L43" si="17">J32+J42</f>
        <v>1256.6100000000001</v>
      </c>
      <c r="K43" s="32"/>
      <c r="L43" s="32">
        <f t="shared" si="17"/>
        <v>164</v>
      </c>
    </row>
    <row r="44" spans="1:12" ht="31.2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76</v>
      </c>
      <c r="F44" s="39">
        <v>210</v>
      </c>
      <c r="G44" s="39">
        <v>8.64</v>
      </c>
      <c r="H44" s="39">
        <v>11.06</v>
      </c>
      <c r="I44" s="39">
        <v>44.32</v>
      </c>
      <c r="J44" s="39">
        <v>315</v>
      </c>
      <c r="K44" s="57" t="s">
        <v>80</v>
      </c>
      <c r="L44" s="39">
        <v>23.19</v>
      </c>
    </row>
    <row r="45" spans="1:12" ht="31.2" x14ac:dyDescent="0.3">
      <c r="A45" s="23"/>
      <c r="B45" s="15"/>
      <c r="C45" s="11"/>
      <c r="D45" s="6"/>
      <c r="E45" s="55" t="s">
        <v>77</v>
      </c>
      <c r="F45" s="41">
        <v>70</v>
      </c>
      <c r="G45" s="41">
        <v>5.5</v>
      </c>
      <c r="H45" s="41">
        <v>10.5</v>
      </c>
      <c r="I45" s="41">
        <v>1.7</v>
      </c>
      <c r="J45" s="41">
        <v>128.1</v>
      </c>
      <c r="K45" s="57" t="s">
        <v>81</v>
      </c>
      <c r="L45" s="41">
        <v>23.16</v>
      </c>
    </row>
    <row r="46" spans="1:12" ht="15.6" x14ac:dyDescent="0.3">
      <c r="A46" s="23"/>
      <c r="B46" s="15"/>
      <c r="C46" s="11"/>
      <c r="D46" s="7" t="s">
        <v>22</v>
      </c>
      <c r="E46" s="55" t="s">
        <v>78</v>
      </c>
      <c r="F46" s="41">
        <v>200</v>
      </c>
      <c r="G46" s="41">
        <v>3.17</v>
      </c>
      <c r="H46" s="41">
        <v>2.68</v>
      </c>
      <c r="I46" s="41">
        <v>15.95</v>
      </c>
      <c r="J46" s="41">
        <v>100.6</v>
      </c>
      <c r="K46" s="59" t="s">
        <v>82</v>
      </c>
      <c r="L46" s="41">
        <v>17.149999999999999</v>
      </c>
    </row>
    <row r="47" spans="1:12" ht="15.6" x14ac:dyDescent="0.3">
      <c r="A47" s="23"/>
      <c r="B47" s="15"/>
      <c r="C47" s="11"/>
      <c r="D47" s="7" t="s">
        <v>23</v>
      </c>
      <c r="E47" s="56" t="s">
        <v>79</v>
      </c>
      <c r="F47" s="41">
        <v>25</v>
      </c>
      <c r="G47" s="41">
        <v>1.88</v>
      </c>
      <c r="H47" s="41">
        <v>0.63</v>
      </c>
      <c r="I47" s="41">
        <v>12.75</v>
      </c>
      <c r="J47" s="41">
        <v>65</v>
      </c>
      <c r="K47" s="42"/>
      <c r="L47" s="41">
        <v>3.5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19.190000000000001</v>
      </c>
      <c r="H51" s="19">
        <f t="shared" ref="H51" si="19">SUM(H44:H50)</f>
        <v>24.87</v>
      </c>
      <c r="I51" s="19">
        <f t="shared" ref="I51" si="20">SUM(I44:I50)</f>
        <v>74.72</v>
      </c>
      <c r="J51" s="19">
        <f t="shared" ref="J51:L51" si="21">SUM(J44:J50)</f>
        <v>608.70000000000005</v>
      </c>
      <c r="K51" s="25"/>
      <c r="L51" s="19">
        <f t="shared" si="21"/>
        <v>67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83</v>
      </c>
      <c r="F52" s="41">
        <v>60</v>
      </c>
      <c r="G52" s="41">
        <v>1.1000000000000001</v>
      </c>
      <c r="H52" s="41">
        <v>2.7</v>
      </c>
      <c r="I52" s="41">
        <v>5.78</v>
      </c>
      <c r="J52" s="41">
        <v>52.55</v>
      </c>
      <c r="K52" s="64" t="s">
        <v>178</v>
      </c>
      <c r="L52" s="41">
        <v>8.43</v>
      </c>
    </row>
    <row r="53" spans="1:12" ht="15.6" x14ac:dyDescent="0.3">
      <c r="A53" s="23"/>
      <c r="B53" s="15"/>
      <c r="C53" s="11"/>
      <c r="D53" s="7" t="s">
        <v>27</v>
      </c>
      <c r="E53" s="62" t="s">
        <v>84</v>
      </c>
      <c r="F53" s="41">
        <v>200</v>
      </c>
      <c r="G53" s="41">
        <v>1.62</v>
      </c>
      <c r="H53" s="41">
        <v>4.07</v>
      </c>
      <c r="I53" s="41">
        <v>9.58</v>
      </c>
      <c r="J53" s="41">
        <v>85.8</v>
      </c>
      <c r="K53" s="57" t="s">
        <v>88</v>
      </c>
      <c r="L53" s="41">
        <v>11.81</v>
      </c>
    </row>
    <row r="54" spans="1:12" ht="31.2" x14ac:dyDescent="0.3">
      <c r="A54" s="23"/>
      <c r="B54" s="15"/>
      <c r="C54" s="11"/>
      <c r="D54" s="7" t="s">
        <v>28</v>
      </c>
      <c r="E54" s="62" t="s">
        <v>85</v>
      </c>
      <c r="F54" s="41">
        <v>90</v>
      </c>
      <c r="G54" s="41">
        <v>15.85</v>
      </c>
      <c r="H54" s="41">
        <v>12.75</v>
      </c>
      <c r="I54" s="41">
        <v>16.03</v>
      </c>
      <c r="J54" s="41">
        <v>227.7</v>
      </c>
      <c r="K54" s="57" t="s">
        <v>89</v>
      </c>
      <c r="L54" s="41">
        <v>46.01</v>
      </c>
    </row>
    <row r="55" spans="1:12" ht="31.2" x14ac:dyDescent="0.3">
      <c r="A55" s="23"/>
      <c r="B55" s="15"/>
      <c r="C55" s="11"/>
      <c r="D55" s="7" t="s">
        <v>29</v>
      </c>
      <c r="E55" s="62" t="s">
        <v>86</v>
      </c>
      <c r="F55" s="41">
        <v>150</v>
      </c>
      <c r="G55" s="41">
        <v>4.5999999999999996</v>
      </c>
      <c r="H55" s="41">
        <v>3.9</v>
      </c>
      <c r="I55" s="41">
        <v>24.6</v>
      </c>
      <c r="J55" s="41">
        <v>189</v>
      </c>
      <c r="K55" s="57" t="s">
        <v>90</v>
      </c>
      <c r="L55" s="41">
        <v>10.050000000000001</v>
      </c>
    </row>
    <row r="56" spans="1:12" ht="15.6" x14ac:dyDescent="0.3">
      <c r="A56" s="23"/>
      <c r="B56" s="15"/>
      <c r="C56" s="11"/>
      <c r="D56" s="7" t="s">
        <v>30</v>
      </c>
      <c r="E56" s="62" t="s">
        <v>87</v>
      </c>
      <c r="F56" s="41">
        <v>200</v>
      </c>
      <c r="G56" s="41">
        <v>0.78</v>
      </c>
      <c r="H56" s="41">
        <v>0.04</v>
      </c>
      <c r="I56" s="41">
        <v>27.63</v>
      </c>
      <c r="J56" s="41">
        <v>114.8</v>
      </c>
      <c r="K56" s="57" t="s">
        <v>91</v>
      </c>
      <c r="L56" s="41">
        <v>17.3</v>
      </c>
    </row>
    <row r="57" spans="1:12" ht="15.6" x14ac:dyDescent="0.3">
      <c r="A57" s="23"/>
      <c r="B57" s="15"/>
      <c r="C57" s="11"/>
      <c r="D57" s="7" t="s">
        <v>31</v>
      </c>
      <c r="E57" s="63" t="s">
        <v>51</v>
      </c>
      <c r="F57" s="41">
        <v>20</v>
      </c>
      <c r="G57" s="41">
        <v>1.5</v>
      </c>
      <c r="H57" s="41">
        <v>0.2</v>
      </c>
      <c r="I57" s="41">
        <v>9.8000000000000007</v>
      </c>
      <c r="J57" s="41">
        <v>46</v>
      </c>
      <c r="K57" s="42"/>
      <c r="L57" s="41">
        <v>1.8</v>
      </c>
    </row>
    <row r="58" spans="1:12" ht="15.6" x14ac:dyDescent="0.3">
      <c r="A58" s="23"/>
      <c r="B58" s="15"/>
      <c r="C58" s="11"/>
      <c r="D58" s="7" t="s">
        <v>32</v>
      </c>
      <c r="E58" s="62" t="s">
        <v>52</v>
      </c>
      <c r="F58" s="41">
        <v>20</v>
      </c>
      <c r="G58" s="41">
        <v>1.3</v>
      </c>
      <c r="H58" s="41">
        <v>0.2</v>
      </c>
      <c r="I58" s="41">
        <v>8.1999999999999993</v>
      </c>
      <c r="J58" s="41">
        <v>40</v>
      </c>
      <c r="K58" s="42"/>
      <c r="L58" s="41">
        <v>1.6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26.750000000000004</v>
      </c>
      <c r="H61" s="19">
        <f t="shared" ref="H61" si="23">SUM(H52:H60)</f>
        <v>23.859999999999996</v>
      </c>
      <c r="I61" s="19">
        <f t="shared" ref="I61" si="24">SUM(I52:I60)</f>
        <v>101.62</v>
      </c>
      <c r="J61" s="19">
        <f t="shared" ref="J61:L61" si="25">SUM(J52:J60)</f>
        <v>755.84999999999991</v>
      </c>
      <c r="K61" s="25"/>
      <c r="L61" s="19">
        <f t="shared" si="25"/>
        <v>96.999999999999986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1245</v>
      </c>
      <c r="G62" s="32">
        <f t="shared" ref="G62" si="26">G51+G61</f>
        <v>45.940000000000005</v>
      </c>
      <c r="H62" s="32">
        <f t="shared" ref="H62" si="27">H51+H61</f>
        <v>48.73</v>
      </c>
      <c r="I62" s="32">
        <f t="shared" ref="I62" si="28">I51+I61</f>
        <v>176.34</v>
      </c>
      <c r="J62" s="32">
        <f t="shared" ref="J62:L62" si="29">J51+J61</f>
        <v>1364.55</v>
      </c>
      <c r="K62" s="32"/>
      <c r="L62" s="32">
        <f t="shared" si="29"/>
        <v>164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92</v>
      </c>
      <c r="F63" s="39">
        <v>150</v>
      </c>
      <c r="G63" s="39">
        <v>4.58</v>
      </c>
      <c r="H63" s="39">
        <v>5.01</v>
      </c>
      <c r="I63" s="39">
        <v>20.52</v>
      </c>
      <c r="J63" s="39">
        <v>146</v>
      </c>
      <c r="K63" s="57" t="s">
        <v>94</v>
      </c>
      <c r="L63" s="39">
        <v>9.35</v>
      </c>
    </row>
    <row r="64" spans="1:12" ht="31.2" x14ac:dyDescent="0.3">
      <c r="A64" s="23"/>
      <c r="B64" s="15"/>
      <c r="C64" s="11"/>
      <c r="D64" s="6"/>
      <c r="E64" s="55" t="s">
        <v>104</v>
      </c>
      <c r="F64" s="41">
        <v>115</v>
      </c>
      <c r="G64" s="41">
        <v>17.64</v>
      </c>
      <c r="H64" s="41">
        <v>12.08</v>
      </c>
      <c r="I64" s="41">
        <v>26.75</v>
      </c>
      <c r="J64" s="41">
        <v>284.3</v>
      </c>
      <c r="K64" s="57" t="s">
        <v>179</v>
      </c>
      <c r="L64" s="41">
        <v>48.07</v>
      </c>
    </row>
    <row r="65" spans="1:12" ht="15.6" x14ac:dyDescent="0.3">
      <c r="A65" s="23"/>
      <c r="B65" s="15"/>
      <c r="C65" s="11"/>
      <c r="D65" s="7" t="s">
        <v>22</v>
      </c>
      <c r="E65" s="55" t="s">
        <v>93</v>
      </c>
      <c r="F65" s="41">
        <v>222</v>
      </c>
      <c r="G65" s="41">
        <v>0.13</v>
      </c>
      <c r="H65" s="41">
        <v>0.02</v>
      </c>
      <c r="I65" s="41">
        <v>15.2</v>
      </c>
      <c r="J65" s="41">
        <v>62</v>
      </c>
      <c r="K65" s="59" t="s">
        <v>95</v>
      </c>
      <c r="L65" s="41">
        <v>6.08</v>
      </c>
    </row>
    <row r="66" spans="1:12" ht="15.6" x14ac:dyDescent="0.3">
      <c r="A66" s="23"/>
      <c r="B66" s="15"/>
      <c r="C66" s="11"/>
      <c r="D66" s="7" t="s">
        <v>23</v>
      </c>
      <c r="E66" s="56" t="s">
        <v>42</v>
      </c>
      <c r="F66" s="41">
        <v>25</v>
      </c>
      <c r="G66" s="41">
        <v>1.88</v>
      </c>
      <c r="H66" s="41">
        <v>0.63</v>
      </c>
      <c r="I66" s="41">
        <v>12.75</v>
      </c>
      <c r="J66" s="41">
        <v>65</v>
      </c>
      <c r="K66" s="42"/>
      <c r="L66" s="41">
        <v>3.5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512</v>
      </c>
      <c r="G70" s="19">
        <f t="shared" ref="G70" si="30">SUM(G63:G69)</f>
        <v>24.229999999999997</v>
      </c>
      <c r="H70" s="19">
        <f t="shared" ref="H70" si="31">SUM(H63:H69)</f>
        <v>17.739999999999998</v>
      </c>
      <c r="I70" s="19">
        <f t="shared" ref="I70" si="32">SUM(I63:I69)</f>
        <v>75.22</v>
      </c>
      <c r="J70" s="19">
        <f>SUM(J63:J69)</f>
        <v>557.29999999999995</v>
      </c>
      <c r="K70" s="25"/>
      <c r="L70" s="19">
        <f t="shared" ref="L70" si="33">SUM(L63:L69)</f>
        <v>67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96</v>
      </c>
      <c r="F71" s="41">
        <v>100</v>
      </c>
      <c r="G71" s="41">
        <v>1.38</v>
      </c>
      <c r="H71" s="41">
        <v>10.02</v>
      </c>
      <c r="I71" s="41">
        <v>6.55</v>
      </c>
      <c r="J71" s="41">
        <v>122</v>
      </c>
      <c r="K71" s="57" t="s">
        <v>101</v>
      </c>
      <c r="L71" s="41">
        <v>13.85</v>
      </c>
    </row>
    <row r="72" spans="1:12" ht="31.2" x14ac:dyDescent="0.3">
      <c r="A72" s="23"/>
      <c r="B72" s="15"/>
      <c r="C72" s="11"/>
      <c r="D72" s="7" t="s">
        <v>27</v>
      </c>
      <c r="E72" s="55" t="s">
        <v>97</v>
      </c>
      <c r="F72" s="41">
        <v>262.5</v>
      </c>
      <c r="G72" s="41">
        <v>9.85</v>
      </c>
      <c r="H72" s="41">
        <v>8.32</v>
      </c>
      <c r="I72" s="41">
        <v>11.67</v>
      </c>
      <c r="J72" s="41">
        <v>170.2</v>
      </c>
      <c r="K72" s="57" t="s">
        <v>156</v>
      </c>
      <c r="L72" s="41">
        <v>17.87</v>
      </c>
    </row>
    <row r="73" spans="1:12" ht="15.6" x14ac:dyDescent="0.3">
      <c r="A73" s="23"/>
      <c r="B73" s="15"/>
      <c r="C73" s="11"/>
      <c r="D73" s="7" t="s">
        <v>28</v>
      </c>
      <c r="E73" s="55" t="s">
        <v>98</v>
      </c>
      <c r="F73" s="41">
        <v>100</v>
      </c>
      <c r="G73" s="41">
        <v>15.51</v>
      </c>
      <c r="H73" s="41">
        <v>11.1</v>
      </c>
      <c r="I73" s="41">
        <v>3.5</v>
      </c>
      <c r="J73" s="41">
        <v>202.4</v>
      </c>
      <c r="K73" s="57" t="s">
        <v>102</v>
      </c>
      <c r="L73" s="41">
        <v>42.5</v>
      </c>
    </row>
    <row r="74" spans="1:12" ht="31.2" x14ac:dyDescent="0.3">
      <c r="A74" s="23"/>
      <c r="B74" s="15"/>
      <c r="C74" s="11"/>
      <c r="D74" s="7" t="s">
        <v>29</v>
      </c>
      <c r="E74" s="55" t="s">
        <v>99</v>
      </c>
      <c r="F74" s="41">
        <v>150</v>
      </c>
      <c r="G74" s="41">
        <v>13.16</v>
      </c>
      <c r="H74" s="41">
        <v>5</v>
      </c>
      <c r="I74" s="41">
        <v>33.83</v>
      </c>
      <c r="J74" s="41">
        <v>231.65</v>
      </c>
      <c r="K74" s="57" t="s">
        <v>103</v>
      </c>
      <c r="L74" s="41">
        <v>9.1</v>
      </c>
    </row>
    <row r="75" spans="1:12" ht="15.6" x14ac:dyDescent="0.3">
      <c r="A75" s="23"/>
      <c r="B75" s="15"/>
      <c r="C75" s="11"/>
      <c r="D75" s="7" t="s">
        <v>30</v>
      </c>
      <c r="E75" s="52" t="s">
        <v>100</v>
      </c>
      <c r="F75" s="41">
        <v>200</v>
      </c>
      <c r="G75" s="41">
        <v>0.35</v>
      </c>
      <c r="H75" s="41">
        <v>7.0000000000000007E-2</v>
      </c>
      <c r="I75" s="41">
        <v>29.85</v>
      </c>
      <c r="J75" s="41">
        <v>122.2</v>
      </c>
      <c r="K75" s="58" t="s">
        <v>172</v>
      </c>
      <c r="L75" s="41">
        <v>10.28</v>
      </c>
    </row>
    <row r="76" spans="1:12" ht="15.6" x14ac:dyDescent="0.3">
      <c r="A76" s="23"/>
      <c r="B76" s="15"/>
      <c r="C76" s="11"/>
      <c r="D76" s="7" t="s">
        <v>31</v>
      </c>
      <c r="E76" s="52" t="s">
        <v>51</v>
      </c>
      <c r="F76" s="41">
        <v>20</v>
      </c>
      <c r="G76" s="41">
        <v>1.5</v>
      </c>
      <c r="H76" s="41">
        <v>0.2</v>
      </c>
      <c r="I76" s="41">
        <v>9.8000000000000007</v>
      </c>
      <c r="J76" s="41">
        <v>46</v>
      </c>
      <c r="K76" s="42"/>
      <c r="L76" s="41">
        <v>1.8</v>
      </c>
    </row>
    <row r="77" spans="1:12" ht="15.6" x14ac:dyDescent="0.3">
      <c r="A77" s="23"/>
      <c r="B77" s="15"/>
      <c r="C77" s="11"/>
      <c r="D77" s="7" t="s">
        <v>32</v>
      </c>
      <c r="E77" s="55" t="s">
        <v>52</v>
      </c>
      <c r="F77" s="41">
        <v>20</v>
      </c>
      <c r="G77" s="41">
        <v>1.3</v>
      </c>
      <c r="H77" s="41">
        <v>0.2</v>
      </c>
      <c r="I77" s="41">
        <v>8.1999999999999993</v>
      </c>
      <c r="J77" s="41">
        <v>40</v>
      </c>
      <c r="K77" s="42"/>
      <c r="L77" s="41">
        <v>1.6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852.5</v>
      </c>
      <c r="G80" s="19">
        <f t="shared" ref="G80" si="34">SUM(G71:G79)</f>
        <v>43.050000000000004</v>
      </c>
      <c r="H80" s="19">
        <f t="shared" ref="H80" si="35">SUM(H71:H79)</f>
        <v>34.910000000000004</v>
      </c>
      <c r="I80" s="19">
        <f t="shared" ref="I80" si="36">SUM(I71:I79)</f>
        <v>103.4</v>
      </c>
      <c r="J80" s="19">
        <f t="shared" ref="J80:L80" si="37">SUM(J71:J79)</f>
        <v>934.45</v>
      </c>
      <c r="K80" s="25"/>
      <c r="L80" s="19">
        <f t="shared" si="37"/>
        <v>96.999999999999986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1364.5</v>
      </c>
      <c r="G81" s="32">
        <f t="shared" ref="G81" si="38">G70+G80</f>
        <v>67.28</v>
      </c>
      <c r="H81" s="32">
        <f t="shared" ref="H81" si="39">H70+H80</f>
        <v>52.650000000000006</v>
      </c>
      <c r="I81" s="32">
        <f t="shared" ref="I81" si="40">I70+I80</f>
        <v>178.62</v>
      </c>
      <c r="J81" s="32">
        <f t="shared" ref="J81:L81" si="41">J70+J80</f>
        <v>1491.75</v>
      </c>
      <c r="K81" s="32"/>
      <c r="L81" s="32">
        <f t="shared" si="41"/>
        <v>164</v>
      </c>
    </row>
    <row r="82" spans="1:12" ht="31.2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105</v>
      </c>
      <c r="F82" s="39">
        <v>220</v>
      </c>
      <c r="G82" s="39">
        <v>9.0500000000000007</v>
      </c>
      <c r="H82" s="39">
        <v>11.59</v>
      </c>
      <c r="I82" s="39">
        <v>46.43</v>
      </c>
      <c r="J82" s="39">
        <v>327</v>
      </c>
      <c r="K82" s="57" t="s">
        <v>80</v>
      </c>
      <c r="L82" s="39">
        <v>33.19</v>
      </c>
    </row>
    <row r="83" spans="1:12" ht="31.2" x14ac:dyDescent="0.3">
      <c r="A83" s="23"/>
      <c r="B83" s="15"/>
      <c r="C83" s="11"/>
      <c r="D83" s="6"/>
      <c r="E83" s="55" t="s">
        <v>107</v>
      </c>
      <c r="F83" s="41">
        <v>50</v>
      </c>
      <c r="G83" s="41">
        <v>8.02</v>
      </c>
      <c r="H83" s="41">
        <v>8.81</v>
      </c>
      <c r="I83" s="41">
        <v>4.7699999999999996</v>
      </c>
      <c r="J83" s="41">
        <v>127.48</v>
      </c>
      <c r="K83" s="57" t="s">
        <v>110</v>
      </c>
      <c r="L83" s="41">
        <v>22.33</v>
      </c>
    </row>
    <row r="84" spans="1:12" ht="15.6" x14ac:dyDescent="0.3">
      <c r="A84" s="23"/>
      <c r="B84" s="15"/>
      <c r="C84" s="11"/>
      <c r="D84" s="7" t="s">
        <v>22</v>
      </c>
      <c r="E84" s="55" t="s">
        <v>108</v>
      </c>
      <c r="F84" s="41">
        <v>215</v>
      </c>
      <c r="G84" s="41">
        <v>7.0000000000000007E-2</v>
      </c>
      <c r="H84" s="41">
        <v>0.02</v>
      </c>
      <c r="I84" s="41">
        <v>15</v>
      </c>
      <c r="J84" s="41">
        <v>60</v>
      </c>
      <c r="K84" s="57" t="s">
        <v>111</v>
      </c>
      <c r="L84" s="41">
        <v>3.68</v>
      </c>
    </row>
    <row r="85" spans="1:12" ht="15.6" x14ac:dyDescent="0.3">
      <c r="A85" s="23"/>
      <c r="B85" s="15"/>
      <c r="C85" s="11"/>
      <c r="D85" s="7" t="s">
        <v>23</v>
      </c>
      <c r="E85" s="56" t="s">
        <v>42</v>
      </c>
      <c r="F85" s="41">
        <v>20</v>
      </c>
      <c r="G85" s="41">
        <v>1.5</v>
      </c>
      <c r="H85" s="41">
        <v>0.5</v>
      </c>
      <c r="I85" s="41">
        <v>10.199999999999999</v>
      </c>
      <c r="J85" s="41">
        <v>52</v>
      </c>
      <c r="K85" s="42"/>
      <c r="L85" s="41">
        <v>2.8</v>
      </c>
    </row>
    <row r="86" spans="1:12" ht="14.4" x14ac:dyDescent="0.3">
      <c r="A86" s="23"/>
      <c r="B86" s="15"/>
      <c r="C86" s="11"/>
      <c r="D86" s="7" t="s">
        <v>24</v>
      </c>
      <c r="E86" s="60"/>
      <c r="F86" s="41"/>
      <c r="G86" s="41"/>
      <c r="H86" s="41"/>
      <c r="I86" s="41"/>
      <c r="J86" s="41"/>
      <c r="K86" s="42"/>
      <c r="L86" s="41"/>
    </row>
    <row r="87" spans="1:12" ht="15.6" x14ac:dyDescent="0.3">
      <c r="A87" s="23"/>
      <c r="B87" s="15"/>
      <c r="C87" s="11"/>
      <c r="D87" s="6"/>
      <c r="E87" s="55" t="s">
        <v>106</v>
      </c>
      <c r="F87" s="41">
        <v>5</v>
      </c>
      <c r="G87" s="41">
        <v>1.32</v>
      </c>
      <c r="H87" s="41">
        <v>1.33</v>
      </c>
      <c r="I87" s="41">
        <v>0</v>
      </c>
      <c r="J87" s="41">
        <v>17.149999999999999</v>
      </c>
      <c r="K87" s="57" t="s">
        <v>109</v>
      </c>
      <c r="L87" s="41">
        <v>5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19.96</v>
      </c>
      <c r="H89" s="19">
        <f t="shared" ref="H89" si="43">SUM(H82:H88)</f>
        <v>22.25</v>
      </c>
      <c r="I89" s="19">
        <f t="shared" ref="I89" si="44">SUM(I82:I88)</f>
        <v>76.400000000000006</v>
      </c>
      <c r="J89" s="19">
        <f t="shared" ref="J89:L89" si="45">SUM(J82:J88)</f>
        <v>583.63</v>
      </c>
      <c r="K89" s="25"/>
      <c r="L89" s="19">
        <f t="shared" si="45"/>
        <v>67</v>
      </c>
    </row>
    <row r="90" spans="1:12" ht="15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112</v>
      </c>
      <c r="F90" s="41">
        <v>60</v>
      </c>
      <c r="G90" s="41">
        <v>0.68</v>
      </c>
      <c r="H90" s="41">
        <v>1.68</v>
      </c>
      <c r="I90" s="41">
        <v>4.34</v>
      </c>
      <c r="J90" s="41">
        <v>36</v>
      </c>
      <c r="K90" s="57" t="s">
        <v>180</v>
      </c>
      <c r="L90" s="41">
        <v>11.15</v>
      </c>
    </row>
    <row r="91" spans="1:12" ht="15.6" x14ac:dyDescent="0.3">
      <c r="A91" s="23"/>
      <c r="B91" s="15"/>
      <c r="C91" s="11"/>
      <c r="D91" s="7" t="s">
        <v>27</v>
      </c>
      <c r="E91" s="55" t="s">
        <v>113</v>
      </c>
      <c r="F91" s="41">
        <v>262.5</v>
      </c>
      <c r="G91" s="41">
        <v>12.77</v>
      </c>
      <c r="H91" s="41">
        <v>8.0500000000000007</v>
      </c>
      <c r="I91" s="41">
        <v>16.59</v>
      </c>
      <c r="J91" s="41">
        <v>202.7</v>
      </c>
      <c r="K91" s="57" t="s">
        <v>117</v>
      </c>
      <c r="L91" s="41">
        <v>21.2</v>
      </c>
    </row>
    <row r="92" spans="1:12" ht="31.2" x14ac:dyDescent="0.3">
      <c r="A92" s="23"/>
      <c r="B92" s="15"/>
      <c r="C92" s="11"/>
      <c r="D92" s="7" t="s">
        <v>28</v>
      </c>
      <c r="E92" s="55" t="s">
        <v>114</v>
      </c>
      <c r="F92" s="41">
        <v>90</v>
      </c>
      <c r="G92" s="41">
        <v>10.08</v>
      </c>
      <c r="H92" s="41">
        <v>10.210000000000001</v>
      </c>
      <c r="I92" s="41">
        <v>11.34</v>
      </c>
      <c r="J92" s="41">
        <v>178.13</v>
      </c>
      <c r="K92" s="57" t="s">
        <v>181</v>
      </c>
      <c r="L92" s="41">
        <v>27.83</v>
      </c>
    </row>
    <row r="93" spans="1:12" ht="15.6" x14ac:dyDescent="0.3">
      <c r="A93" s="23"/>
      <c r="B93" s="15"/>
      <c r="C93" s="11"/>
      <c r="D93" s="7" t="s">
        <v>29</v>
      </c>
      <c r="E93" s="55" t="s">
        <v>115</v>
      </c>
      <c r="F93" s="41">
        <v>150</v>
      </c>
      <c r="G93" s="41">
        <v>4.18</v>
      </c>
      <c r="H93" s="41">
        <v>5.01</v>
      </c>
      <c r="I93" s="41">
        <v>23.94</v>
      </c>
      <c r="J93" s="41">
        <v>157.5</v>
      </c>
      <c r="K93" s="57" t="s">
        <v>94</v>
      </c>
      <c r="L93" s="41">
        <v>7.89</v>
      </c>
    </row>
    <row r="94" spans="1:12" ht="15.6" x14ac:dyDescent="0.3">
      <c r="A94" s="23"/>
      <c r="B94" s="15"/>
      <c r="C94" s="11"/>
      <c r="D94" s="7" t="s">
        <v>30</v>
      </c>
      <c r="E94" s="52" t="s">
        <v>116</v>
      </c>
      <c r="F94" s="41">
        <v>200</v>
      </c>
      <c r="G94" s="41">
        <v>0.4</v>
      </c>
      <c r="H94" s="41">
        <v>0.1</v>
      </c>
      <c r="I94" s="41">
        <v>33.69</v>
      </c>
      <c r="J94" s="41">
        <v>138.80000000000001</v>
      </c>
      <c r="K94" s="58" t="s">
        <v>118</v>
      </c>
      <c r="L94" s="41">
        <v>24.63</v>
      </c>
    </row>
    <row r="95" spans="1:12" ht="15.6" x14ac:dyDescent="0.3">
      <c r="A95" s="23"/>
      <c r="B95" s="15"/>
      <c r="C95" s="11"/>
      <c r="D95" s="7" t="s">
        <v>31</v>
      </c>
      <c r="E95" s="52" t="s">
        <v>51</v>
      </c>
      <c r="F95" s="41">
        <v>30</v>
      </c>
      <c r="G95" s="41">
        <v>2.25</v>
      </c>
      <c r="H95" s="41">
        <v>0.3</v>
      </c>
      <c r="I95" s="41">
        <v>14.7</v>
      </c>
      <c r="J95" s="41">
        <v>69</v>
      </c>
      <c r="K95" s="42"/>
      <c r="L95" s="41">
        <v>2.7</v>
      </c>
    </row>
    <row r="96" spans="1:12" ht="15.6" x14ac:dyDescent="0.3">
      <c r="A96" s="23"/>
      <c r="B96" s="15"/>
      <c r="C96" s="11"/>
      <c r="D96" s="7" t="s">
        <v>32</v>
      </c>
      <c r="E96" s="55" t="s">
        <v>52</v>
      </c>
      <c r="F96" s="41">
        <v>20</v>
      </c>
      <c r="G96" s="41">
        <v>1.3</v>
      </c>
      <c r="H96" s="41">
        <v>0.2</v>
      </c>
      <c r="I96" s="41">
        <v>8.1999999999999993</v>
      </c>
      <c r="J96" s="41">
        <v>40</v>
      </c>
      <c r="K96" s="42"/>
      <c r="L96" s="41">
        <v>1.6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812.5</v>
      </c>
      <c r="G99" s="19">
        <f t="shared" ref="G99" si="46">SUM(G90:G98)</f>
        <v>31.66</v>
      </c>
      <c r="H99" s="19">
        <f t="shared" ref="H99" si="47">SUM(H90:H98)</f>
        <v>25.550000000000004</v>
      </c>
      <c r="I99" s="19">
        <f t="shared" ref="I99" si="48">SUM(I90:I98)</f>
        <v>112.8</v>
      </c>
      <c r="J99" s="19">
        <f t="shared" ref="J99:L99" si="49">SUM(J90:J98)</f>
        <v>822.12999999999988</v>
      </c>
      <c r="K99" s="25"/>
      <c r="L99" s="19">
        <f t="shared" si="49"/>
        <v>96.999999999999986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1322.5</v>
      </c>
      <c r="G100" s="32">
        <f t="shared" ref="G100" si="50">G89+G99</f>
        <v>51.620000000000005</v>
      </c>
      <c r="H100" s="32">
        <f t="shared" ref="H100" si="51">H89+H99</f>
        <v>47.800000000000004</v>
      </c>
      <c r="I100" s="32">
        <f t="shared" ref="I100" si="52">I89+I99</f>
        <v>189.2</v>
      </c>
      <c r="J100" s="32">
        <f t="shared" ref="J100:L100" si="53">J89+J99</f>
        <v>1405.7599999999998</v>
      </c>
      <c r="K100" s="32"/>
      <c r="L100" s="32">
        <f t="shared" si="53"/>
        <v>164</v>
      </c>
    </row>
    <row r="101" spans="1:12" ht="31.2" x14ac:dyDescent="0.3">
      <c r="A101" s="20">
        <v>1</v>
      </c>
      <c r="B101" s="21">
        <v>6</v>
      </c>
      <c r="C101" s="22" t="s">
        <v>20</v>
      </c>
      <c r="D101" s="5" t="s">
        <v>21</v>
      </c>
      <c r="E101" s="55" t="s">
        <v>183</v>
      </c>
      <c r="F101" s="39">
        <v>150</v>
      </c>
      <c r="G101" s="39">
        <v>4.5999999999999996</v>
      </c>
      <c r="H101" s="39">
        <v>3.9</v>
      </c>
      <c r="I101" s="39">
        <v>24.6</v>
      </c>
      <c r="J101" s="39">
        <v>189</v>
      </c>
      <c r="K101" s="57" t="s">
        <v>90</v>
      </c>
      <c r="L101" s="39">
        <v>10.050000000000001</v>
      </c>
    </row>
    <row r="102" spans="1:12" ht="31.2" x14ac:dyDescent="0.3">
      <c r="A102" s="23"/>
      <c r="B102" s="15"/>
      <c r="C102" s="11"/>
      <c r="D102" s="6"/>
      <c r="E102" s="55" t="s">
        <v>184</v>
      </c>
      <c r="F102" s="41">
        <v>110</v>
      </c>
      <c r="G102" s="41">
        <v>9.86</v>
      </c>
      <c r="H102" s="41">
        <v>14.67</v>
      </c>
      <c r="I102" s="41">
        <v>5.32</v>
      </c>
      <c r="J102" s="41">
        <v>183.13</v>
      </c>
      <c r="K102" s="57" t="s">
        <v>188</v>
      </c>
      <c r="L102" s="41">
        <v>38.14</v>
      </c>
    </row>
    <row r="103" spans="1:12" ht="31.2" x14ac:dyDescent="0.3">
      <c r="A103" s="23"/>
      <c r="B103" s="15"/>
      <c r="C103" s="11"/>
      <c r="D103" s="7" t="s">
        <v>22</v>
      </c>
      <c r="E103" s="55" t="s">
        <v>185</v>
      </c>
      <c r="F103" s="41">
        <v>200</v>
      </c>
      <c r="G103" s="41">
        <v>0.49</v>
      </c>
      <c r="H103" s="41">
        <v>7.0000000000000007E-2</v>
      </c>
      <c r="I103" s="41">
        <v>24.13</v>
      </c>
      <c r="J103" s="41">
        <v>100.2</v>
      </c>
      <c r="K103" s="57" t="s">
        <v>189</v>
      </c>
      <c r="L103" s="41">
        <v>9.8800000000000008</v>
      </c>
    </row>
    <row r="104" spans="1:12" ht="15.6" x14ac:dyDescent="0.3">
      <c r="A104" s="23"/>
      <c r="B104" s="15"/>
      <c r="C104" s="11"/>
      <c r="D104" s="7" t="s">
        <v>23</v>
      </c>
      <c r="E104" s="56" t="s">
        <v>186</v>
      </c>
      <c r="F104" s="41">
        <v>30</v>
      </c>
      <c r="G104" s="41">
        <v>2.25</v>
      </c>
      <c r="H104" s="41">
        <v>0.75</v>
      </c>
      <c r="I104" s="41">
        <v>15.3</v>
      </c>
      <c r="J104" s="41">
        <v>78</v>
      </c>
      <c r="K104" s="42"/>
      <c r="L104" s="41">
        <v>4.2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65" t="s">
        <v>187</v>
      </c>
      <c r="F106" s="41">
        <v>30</v>
      </c>
      <c r="G106" s="41">
        <v>0.21</v>
      </c>
      <c r="H106" s="41">
        <v>0.03</v>
      </c>
      <c r="I106" s="41">
        <v>0.56999999999999995</v>
      </c>
      <c r="J106" s="41">
        <v>3.6</v>
      </c>
      <c r="K106" s="66" t="s">
        <v>190</v>
      </c>
      <c r="L106" s="41">
        <v>4.7300000000000004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17.41</v>
      </c>
      <c r="H108" s="19">
        <f t="shared" si="54"/>
        <v>19.420000000000002</v>
      </c>
      <c r="I108" s="19">
        <f t="shared" si="54"/>
        <v>69.919999999999987</v>
      </c>
      <c r="J108" s="19">
        <f t="shared" si="54"/>
        <v>553.92999999999995</v>
      </c>
      <c r="K108" s="25"/>
      <c r="L108" s="19">
        <f t="shared" ref="L108" si="55">SUM(L101:L107)</f>
        <v>67</v>
      </c>
    </row>
    <row r="109" spans="1:12" ht="15.6" x14ac:dyDescent="0.3">
      <c r="A109" s="26">
        <v>1</v>
      </c>
      <c r="B109" s="13">
        <v>6</v>
      </c>
      <c r="C109" s="10" t="s">
        <v>25</v>
      </c>
      <c r="D109" s="7" t="s">
        <v>26</v>
      </c>
      <c r="E109" s="55"/>
      <c r="F109" s="41"/>
      <c r="G109" s="41"/>
      <c r="H109" s="41"/>
      <c r="I109" s="41"/>
      <c r="J109" s="41"/>
      <c r="K109" s="57"/>
      <c r="L109" s="41"/>
    </row>
    <row r="110" spans="1:12" ht="15.6" x14ac:dyDescent="0.3">
      <c r="A110" s="23"/>
      <c r="B110" s="15"/>
      <c r="C110" s="11"/>
      <c r="D110" s="7" t="s">
        <v>27</v>
      </c>
      <c r="E110" s="55"/>
      <c r="F110" s="41"/>
      <c r="G110" s="41"/>
      <c r="H110" s="41"/>
      <c r="I110" s="41"/>
      <c r="J110" s="41"/>
      <c r="K110" s="57"/>
      <c r="L110" s="41"/>
    </row>
    <row r="111" spans="1:12" ht="15.6" x14ac:dyDescent="0.3">
      <c r="A111" s="23"/>
      <c r="B111" s="15"/>
      <c r="C111" s="11"/>
      <c r="D111" s="7" t="s">
        <v>28</v>
      </c>
      <c r="E111" s="55"/>
      <c r="F111" s="41"/>
      <c r="G111" s="41"/>
      <c r="H111" s="41"/>
      <c r="I111" s="41"/>
      <c r="J111" s="41"/>
      <c r="K111" s="57"/>
      <c r="L111" s="41"/>
    </row>
    <row r="112" spans="1:12" ht="15.6" x14ac:dyDescent="0.3">
      <c r="A112" s="23"/>
      <c r="B112" s="15"/>
      <c r="C112" s="11"/>
      <c r="D112" s="7" t="s">
        <v>29</v>
      </c>
      <c r="E112" s="55"/>
      <c r="F112" s="41"/>
      <c r="G112" s="41"/>
      <c r="H112" s="41"/>
      <c r="I112" s="41"/>
      <c r="J112" s="41"/>
      <c r="K112" s="57"/>
      <c r="L112" s="41"/>
    </row>
    <row r="113" spans="1:12" ht="15.6" x14ac:dyDescent="0.3">
      <c r="A113" s="23"/>
      <c r="B113" s="15"/>
      <c r="C113" s="11"/>
      <c r="D113" s="7" t="s">
        <v>30</v>
      </c>
      <c r="E113" s="52"/>
      <c r="F113" s="41"/>
      <c r="G113" s="41"/>
      <c r="H113" s="41"/>
      <c r="I113" s="41"/>
      <c r="J113" s="41"/>
      <c r="K113" s="58"/>
      <c r="L113" s="41"/>
    </row>
    <row r="114" spans="1:12" ht="15.6" x14ac:dyDescent="0.3">
      <c r="A114" s="23"/>
      <c r="B114" s="15"/>
      <c r="C114" s="11"/>
      <c r="D114" s="7" t="s">
        <v>31</v>
      </c>
      <c r="E114" s="52"/>
      <c r="F114" s="41"/>
      <c r="G114" s="41"/>
      <c r="H114" s="41"/>
      <c r="I114" s="41"/>
      <c r="J114" s="41"/>
      <c r="K114" s="42"/>
      <c r="L114" s="41"/>
    </row>
    <row r="115" spans="1:12" ht="15.6" x14ac:dyDescent="0.3">
      <c r="A115" s="23"/>
      <c r="B115" s="15"/>
      <c r="C115" s="11"/>
      <c r="D115" s="7" t="s">
        <v>32</v>
      </c>
      <c r="E115" s="55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1</v>
      </c>
      <c r="B119" s="30">
        <f>B101</f>
        <v>6</v>
      </c>
      <c r="C119" s="67" t="s">
        <v>4</v>
      </c>
      <c r="D119" s="68"/>
      <c r="E119" s="31"/>
      <c r="F119" s="32">
        <f>F108+F118</f>
        <v>520</v>
      </c>
      <c r="G119" s="32">
        <f t="shared" ref="G119:J119" si="58">G108+G118</f>
        <v>17.41</v>
      </c>
      <c r="H119" s="32">
        <f t="shared" si="58"/>
        <v>19.420000000000002</v>
      </c>
      <c r="I119" s="32">
        <f t="shared" si="58"/>
        <v>69.919999999999987</v>
      </c>
      <c r="J119" s="32">
        <f t="shared" si="58"/>
        <v>553.92999999999995</v>
      </c>
      <c r="K119" s="32"/>
      <c r="L119" s="32">
        <f t="shared" ref="L119" si="59">L108+L118</f>
        <v>67</v>
      </c>
    </row>
    <row r="120" spans="1:12" ht="31.2" x14ac:dyDescent="0.3">
      <c r="A120" s="20">
        <v>2</v>
      </c>
      <c r="B120" s="21">
        <v>1</v>
      </c>
      <c r="C120" s="22" t="s">
        <v>20</v>
      </c>
      <c r="D120" s="5" t="s">
        <v>21</v>
      </c>
      <c r="E120" s="55" t="s">
        <v>119</v>
      </c>
      <c r="F120" s="39">
        <v>210</v>
      </c>
      <c r="G120" s="39">
        <v>5.9</v>
      </c>
      <c r="H120" s="39">
        <v>7.2</v>
      </c>
      <c r="I120" s="39">
        <v>52.83</v>
      </c>
      <c r="J120" s="39">
        <v>268</v>
      </c>
      <c r="K120" s="57" t="s">
        <v>122</v>
      </c>
      <c r="L120" s="39">
        <v>26.23</v>
      </c>
    </row>
    <row r="121" spans="1:12" ht="31.2" x14ac:dyDescent="0.3">
      <c r="A121" s="23"/>
      <c r="B121" s="15"/>
      <c r="C121" s="11"/>
      <c r="D121" s="6"/>
      <c r="E121" s="55" t="s">
        <v>120</v>
      </c>
      <c r="F121" s="41">
        <v>50</v>
      </c>
      <c r="G121" s="41">
        <v>7.14</v>
      </c>
      <c r="H121" s="41">
        <v>9.99</v>
      </c>
      <c r="I121" s="41">
        <v>8.33</v>
      </c>
      <c r="J121" s="41">
        <v>151.66999999999999</v>
      </c>
      <c r="K121" s="57" t="s">
        <v>182</v>
      </c>
      <c r="L121" s="41">
        <v>20.190000000000001</v>
      </c>
    </row>
    <row r="122" spans="1:12" ht="15.6" x14ac:dyDescent="0.3">
      <c r="A122" s="23"/>
      <c r="B122" s="15"/>
      <c r="C122" s="11"/>
      <c r="D122" s="7" t="s">
        <v>22</v>
      </c>
      <c r="E122" s="56" t="s">
        <v>121</v>
      </c>
      <c r="F122" s="41">
        <v>222</v>
      </c>
      <c r="G122" s="41">
        <v>0.13</v>
      </c>
      <c r="H122" s="41">
        <v>0.02</v>
      </c>
      <c r="I122" s="41">
        <v>15.2</v>
      </c>
      <c r="J122" s="41">
        <v>62</v>
      </c>
      <c r="K122" s="58" t="s">
        <v>95</v>
      </c>
      <c r="L122" s="41">
        <v>6.08</v>
      </c>
    </row>
    <row r="123" spans="1:12" ht="15.6" x14ac:dyDescent="0.3">
      <c r="A123" s="23"/>
      <c r="B123" s="15"/>
      <c r="C123" s="11"/>
      <c r="D123" s="7" t="s">
        <v>23</v>
      </c>
      <c r="E123" s="55" t="s">
        <v>42</v>
      </c>
      <c r="F123" s="41">
        <v>25</v>
      </c>
      <c r="G123" s="41">
        <v>1.88</v>
      </c>
      <c r="H123" s="41">
        <v>0.63</v>
      </c>
      <c r="I123" s="41">
        <v>12.75</v>
      </c>
      <c r="J123" s="41">
        <v>65</v>
      </c>
      <c r="K123" s="42"/>
      <c r="L123" s="41">
        <v>3.5</v>
      </c>
    </row>
    <row r="124" spans="1:12" ht="14.4" x14ac:dyDescent="0.3">
      <c r="A124" s="23"/>
      <c r="B124" s="15"/>
      <c r="C124" s="11"/>
      <c r="D124" s="7" t="s">
        <v>24</v>
      </c>
      <c r="E124" s="60"/>
      <c r="F124" s="41"/>
      <c r="G124" s="41"/>
      <c r="H124" s="41"/>
      <c r="I124" s="41"/>
      <c r="J124" s="41"/>
      <c r="K124" s="42"/>
      <c r="L124" s="41"/>
    </row>
    <row r="125" spans="1:12" ht="15.6" x14ac:dyDescent="0.3">
      <c r="A125" s="23"/>
      <c r="B125" s="15"/>
      <c r="C125" s="11"/>
      <c r="D125" s="6"/>
      <c r="E125" s="55" t="s">
        <v>106</v>
      </c>
      <c r="F125" s="41">
        <v>10</v>
      </c>
      <c r="G125" s="41">
        <v>2.63</v>
      </c>
      <c r="H125" s="41">
        <v>2.66</v>
      </c>
      <c r="I125" s="41">
        <v>0</v>
      </c>
      <c r="J125" s="41">
        <v>34.299999999999997</v>
      </c>
      <c r="K125" s="57" t="s">
        <v>109</v>
      </c>
      <c r="L125" s="41">
        <v>11</v>
      </c>
    </row>
    <row r="126" spans="1:12" ht="14.4" x14ac:dyDescent="0.3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0">SUM(G120:G126)</f>
        <v>17.68</v>
      </c>
      <c r="H127" s="19">
        <f t="shared" si="60"/>
        <v>20.5</v>
      </c>
      <c r="I127" s="19">
        <f t="shared" si="60"/>
        <v>89.11</v>
      </c>
      <c r="J127" s="19">
        <f t="shared" si="60"/>
        <v>580.96999999999991</v>
      </c>
      <c r="K127" s="25"/>
      <c r="L127" s="19">
        <f t="shared" ref="L127" si="61">SUM(L120:L126)</f>
        <v>67</v>
      </c>
    </row>
    <row r="128" spans="1:12" ht="15.6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5" t="s">
        <v>123</v>
      </c>
      <c r="F128" s="41">
        <v>65</v>
      </c>
      <c r="G128" s="41">
        <v>1</v>
      </c>
      <c r="H128" s="41">
        <v>0.16</v>
      </c>
      <c r="I128" s="41">
        <v>13.2</v>
      </c>
      <c r="J128" s="41">
        <v>58.24</v>
      </c>
      <c r="K128" s="57" t="s">
        <v>127</v>
      </c>
      <c r="L128" s="41">
        <v>13.74</v>
      </c>
    </row>
    <row r="129" spans="1:12" ht="15.6" x14ac:dyDescent="0.3">
      <c r="A129" s="23"/>
      <c r="B129" s="15"/>
      <c r="C129" s="11"/>
      <c r="D129" s="7" t="s">
        <v>27</v>
      </c>
      <c r="E129" s="55" t="s">
        <v>124</v>
      </c>
      <c r="F129" s="41">
        <v>262.5</v>
      </c>
      <c r="G129" s="41">
        <v>10.89</v>
      </c>
      <c r="H129" s="41">
        <v>6.76</v>
      </c>
      <c r="I129" s="41">
        <v>16.989999999999998</v>
      </c>
      <c r="J129" s="41">
        <v>184.15</v>
      </c>
      <c r="K129" s="57" t="s">
        <v>128</v>
      </c>
      <c r="L129" s="41">
        <v>25.8</v>
      </c>
    </row>
    <row r="130" spans="1:12" ht="31.2" x14ac:dyDescent="0.3">
      <c r="A130" s="23"/>
      <c r="B130" s="15"/>
      <c r="C130" s="11"/>
      <c r="D130" s="7" t="s">
        <v>28</v>
      </c>
      <c r="E130" s="55" t="s">
        <v>120</v>
      </c>
      <c r="F130" s="41">
        <v>90</v>
      </c>
      <c r="G130" s="41">
        <v>12.86</v>
      </c>
      <c r="H130" s="41">
        <v>17.989999999999998</v>
      </c>
      <c r="I130" s="41">
        <v>15</v>
      </c>
      <c r="J130" s="41">
        <v>273</v>
      </c>
      <c r="K130" s="57" t="s">
        <v>182</v>
      </c>
      <c r="L130" s="41">
        <v>37.42</v>
      </c>
    </row>
    <row r="131" spans="1:12" ht="31.2" x14ac:dyDescent="0.3">
      <c r="A131" s="23"/>
      <c r="B131" s="15"/>
      <c r="C131" s="11"/>
      <c r="D131" s="7" t="s">
        <v>29</v>
      </c>
      <c r="E131" s="55" t="s">
        <v>125</v>
      </c>
      <c r="F131" s="41">
        <v>150</v>
      </c>
      <c r="G131" s="41">
        <v>12.54</v>
      </c>
      <c r="H131" s="41">
        <v>9.35</v>
      </c>
      <c r="I131" s="41">
        <v>30.6</v>
      </c>
      <c r="J131" s="41">
        <v>256.64999999999998</v>
      </c>
      <c r="K131" s="57" t="s">
        <v>129</v>
      </c>
      <c r="L131" s="41">
        <v>6.86</v>
      </c>
    </row>
    <row r="132" spans="1:12" ht="15.6" x14ac:dyDescent="0.3">
      <c r="A132" s="23"/>
      <c r="B132" s="15"/>
      <c r="C132" s="11"/>
      <c r="D132" s="7" t="s">
        <v>30</v>
      </c>
      <c r="E132" s="52" t="s">
        <v>126</v>
      </c>
      <c r="F132" s="41">
        <v>200</v>
      </c>
      <c r="G132" s="41">
        <v>0.1</v>
      </c>
      <c r="H132" s="41">
        <v>0</v>
      </c>
      <c r="I132" s="41">
        <v>24.2</v>
      </c>
      <c r="J132" s="41">
        <v>93</v>
      </c>
      <c r="K132" s="58" t="s">
        <v>136</v>
      </c>
      <c r="L132" s="41">
        <v>8.8800000000000008</v>
      </c>
    </row>
    <row r="133" spans="1:12" ht="15.6" x14ac:dyDescent="0.3">
      <c r="A133" s="23"/>
      <c r="B133" s="15"/>
      <c r="C133" s="11"/>
      <c r="D133" s="7" t="s">
        <v>31</v>
      </c>
      <c r="E133" s="52" t="s">
        <v>51</v>
      </c>
      <c r="F133" s="41">
        <v>30</v>
      </c>
      <c r="G133" s="41">
        <v>2.25</v>
      </c>
      <c r="H133" s="41">
        <v>0.3</v>
      </c>
      <c r="I133" s="41">
        <v>14.7</v>
      </c>
      <c r="J133" s="41">
        <v>69</v>
      </c>
      <c r="K133" s="42"/>
      <c r="L133" s="41">
        <v>2.7</v>
      </c>
    </row>
    <row r="134" spans="1:12" ht="15.6" x14ac:dyDescent="0.3">
      <c r="A134" s="23"/>
      <c r="B134" s="15"/>
      <c r="C134" s="11"/>
      <c r="D134" s="7" t="s">
        <v>32</v>
      </c>
      <c r="E134" s="55" t="s">
        <v>52</v>
      </c>
      <c r="F134" s="41">
        <v>20</v>
      </c>
      <c r="G134" s="41">
        <v>1.3</v>
      </c>
      <c r="H134" s="41">
        <v>0.2</v>
      </c>
      <c r="I134" s="41">
        <v>8.1999999999999993</v>
      </c>
      <c r="J134" s="41">
        <v>40</v>
      </c>
      <c r="K134" s="42"/>
      <c r="L134" s="41">
        <v>1.6</v>
      </c>
    </row>
    <row r="135" spans="1:12" ht="14.4" x14ac:dyDescent="0.3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23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customHeight="1" x14ac:dyDescent="0.3">
      <c r="A137" s="24"/>
      <c r="B137" s="17"/>
      <c r="C137" s="8"/>
      <c r="D137" s="18" t="s">
        <v>33</v>
      </c>
      <c r="E137" s="9"/>
      <c r="F137" s="19">
        <f>SUM(F128:F136)</f>
        <v>817.5</v>
      </c>
      <c r="G137" s="19">
        <f t="shared" ref="G137:J137" si="62">SUM(G128:G136)</f>
        <v>40.94</v>
      </c>
      <c r="H137" s="19">
        <f t="shared" si="62"/>
        <v>34.76</v>
      </c>
      <c r="I137" s="19">
        <f t="shared" si="62"/>
        <v>122.89</v>
      </c>
      <c r="J137" s="19">
        <f t="shared" si="62"/>
        <v>974.04</v>
      </c>
      <c r="K137" s="25"/>
      <c r="L137" s="19">
        <f t="shared" ref="L137" si="63">SUM(L128:L136)</f>
        <v>97</v>
      </c>
    </row>
    <row r="138" spans="1:12" ht="15" customHeight="1" thickBot="1" x14ac:dyDescent="0.3">
      <c r="A138" s="29">
        <f>A120</f>
        <v>2</v>
      </c>
      <c r="B138" s="30">
        <f>B120</f>
        <v>1</v>
      </c>
      <c r="C138" s="67" t="s">
        <v>4</v>
      </c>
      <c r="D138" s="68"/>
      <c r="E138" s="31"/>
      <c r="F138" s="32">
        <f>F127+F137</f>
        <v>1334.5</v>
      </c>
      <c r="G138" s="32">
        <f>G127+G137</f>
        <v>58.62</v>
      </c>
      <c r="H138" s="32">
        <f>H127+H137</f>
        <v>55.26</v>
      </c>
      <c r="I138" s="32">
        <f>I127+I137</f>
        <v>212</v>
      </c>
      <c r="J138" s="32">
        <f>J127+J137</f>
        <v>1555.0099999999998</v>
      </c>
      <c r="K138" s="32"/>
      <c r="L138" s="32">
        <f>L127+L137</f>
        <v>164</v>
      </c>
    </row>
    <row r="139" spans="1:12" ht="31.2" x14ac:dyDescent="0.3">
      <c r="A139" s="14">
        <v>2</v>
      </c>
      <c r="B139" s="15">
        <v>2</v>
      </c>
      <c r="C139" s="22" t="s">
        <v>20</v>
      </c>
      <c r="D139" s="5" t="s">
        <v>21</v>
      </c>
      <c r="E139" s="55" t="s">
        <v>76</v>
      </c>
      <c r="F139" s="39">
        <v>210</v>
      </c>
      <c r="G139" s="39">
        <v>8.64</v>
      </c>
      <c r="H139" s="39">
        <v>11.06</v>
      </c>
      <c r="I139" s="39">
        <v>44.32</v>
      </c>
      <c r="J139" s="39">
        <v>315</v>
      </c>
      <c r="K139" s="57" t="s">
        <v>80</v>
      </c>
      <c r="L139" s="39">
        <v>23.19</v>
      </c>
    </row>
    <row r="140" spans="1:12" ht="31.2" x14ac:dyDescent="0.3">
      <c r="A140" s="14"/>
      <c r="B140" s="15"/>
      <c r="C140" s="11"/>
      <c r="D140" s="6"/>
      <c r="E140" s="55" t="s">
        <v>130</v>
      </c>
      <c r="F140" s="41">
        <v>75</v>
      </c>
      <c r="G140" s="41">
        <v>7.98</v>
      </c>
      <c r="H140" s="41">
        <v>5.82</v>
      </c>
      <c r="I140" s="41">
        <v>14.89</v>
      </c>
      <c r="J140" s="41">
        <v>143.80000000000001</v>
      </c>
      <c r="K140" s="57" t="s">
        <v>132</v>
      </c>
      <c r="L140" s="41">
        <v>32.549999999999997</v>
      </c>
    </row>
    <row r="141" spans="1:12" ht="15.6" x14ac:dyDescent="0.3">
      <c r="A141" s="14"/>
      <c r="B141" s="15"/>
      <c r="C141" s="11"/>
      <c r="D141" s="7" t="s">
        <v>22</v>
      </c>
      <c r="E141" s="55" t="s">
        <v>131</v>
      </c>
      <c r="F141" s="41">
        <v>215</v>
      </c>
      <c r="G141" s="41">
        <v>1.52</v>
      </c>
      <c r="H141" s="41">
        <v>1.35</v>
      </c>
      <c r="I141" s="41">
        <v>15.9</v>
      </c>
      <c r="J141" s="41">
        <v>81</v>
      </c>
      <c r="K141" s="57" t="s">
        <v>45</v>
      </c>
      <c r="L141" s="41">
        <v>7.76</v>
      </c>
    </row>
    <row r="142" spans="1:12" ht="15.75" customHeight="1" x14ac:dyDescent="0.3">
      <c r="A142" s="14"/>
      <c r="B142" s="15"/>
      <c r="C142" s="11"/>
      <c r="D142" s="7" t="s">
        <v>23</v>
      </c>
      <c r="E142" s="56" t="s">
        <v>42</v>
      </c>
      <c r="F142" s="41">
        <v>25</v>
      </c>
      <c r="G142" s="41">
        <v>1.88</v>
      </c>
      <c r="H142" s="41">
        <v>0.63</v>
      </c>
      <c r="I142" s="41">
        <v>12.75</v>
      </c>
      <c r="J142" s="41">
        <v>65</v>
      </c>
      <c r="K142" s="42"/>
      <c r="L142" s="41">
        <v>3.5</v>
      </c>
    </row>
    <row r="143" spans="1:12" ht="14.4" x14ac:dyDescent="0.3">
      <c r="A143" s="14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64">SUM(G139:G145)</f>
        <v>20.02</v>
      </c>
      <c r="H146" s="19">
        <f t="shared" si="64"/>
        <v>18.860000000000003</v>
      </c>
      <c r="I146" s="19">
        <f t="shared" si="64"/>
        <v>87.86</v>
      </c>
      <c r="J146" s="19">
        <f t="shared" si="64"/>
        <v>604.79999999999995</v>
      </c>
      <c r="K146" s="25"/>
      <c r="L146" s="19">
        <f t="shared" ref="L146" si="65">SUM(L139:L145)</f>
        <v>67</v>
      </c>
    </row>
    <row r="147" spans="1:12" ht="15.6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5" t="s">
        <v>133</v>
      </c>
      <c r="F147" s="41">
        <v>65</v>
      </c>
      <c r="G147" s="41">
        <v>1.2</v>
      </c>
      <c r="H147" s="41">
        <v>4.34</v>
      </c>
      <c r="I147" s="41">
        <v>11.74</v>
      </c>
      <c r="J147" s="41">
        <v>87.1</v>
      </c>
      <c r="K147" s="57" t="s">
        <v>170</v>
      </c>
      <c r="L147" s="41">
        <v>10.09</v>
      </c>
    </row>
    <row r="148" spans="1:12" ht="15.6" x14ac:dyDescent="0.3">
      <c r="A148" s="14"/>
      <c r="B148" s="15"/>
      <c r="C148" s="11"/>
      <c r="D148" s="7" t="s">
        <v>27</v>
      </c>
      <c r="E148" s="55" t="s">
        <v>134</v>
      </c>
      <c r="F148" s="41">
        <v>212.5</v>
      </c>
      <c r="G148" s="41">
        <v>8.69</v>
      </c>
      <c r="H148" s="41">
        <v>6.74</v>
      </c>
      <c r="I148" s="41">
        <v>6.37</v>
      </c>
      <c r="J148" s="41">
        <v>126.25</v>
      </c>
      <c r="K148" s="57" t="s">
        <v>135</v>
      </c>
      <c r="L148" s="41">
        <v>19.45</v>
      </c>
    </row>
    <row r="149" spans="1:12" ht="31.2" x14ac:dyDescent="0.3">
      <c r="A149" s="14"/>
      <c r="B149" s="15"/>
      <c r="C149" s="11"/>
      <c r="D149" s="7" t="s">
        <v>28</v>
      </c>
      <c r="E149" s="55" t="s">
        <v>63</v>
      </c>
      <c r="F149" s="41">
        <v>90</v>
      </c>
      <c r="G149" s="41">
        <v>11.63</v>
      </c>
      <c r="H149" s="41">
        <v>7.38</v>
      </c>
      <c r="I149" s="41">
        <v>14.26</v>
      </c>
      <c r="J149" s="41">
        <v>171</v>
      </c>
      <c r="K149" s="57" t="s">
        <v>171</v>
      </c>
      <c r="L149" s="41">
        <v>28.65</v>
      </c>
    </row>
    <row r="150" spans="1:12" ht="15.6" x14ac:dyDescent="0.3">
      <c r="A150" s="14"/>
      <c r="B150" s="15"/>
      <c r="C150" s="11"/>
      <c r="D150" s="7" t="s">
        <v>29</v>
      </c>
      <c r="E150" s="55" t="s">
        <v>61</v>
      </c>
      <c r="F150" s="41">
        <v>150</v>
      </c>
      <c r="G150" s="41">
        <v>3.06</v>
      </c>
      <c r="H150" s="41">
        <v>4.8</v>
      </c>
      <c r="I150" s="41">
        <v>20.440000000000001</v>
      </c>
      <c r="J150" s="41">
        <v>137.25</v>
      </c>
      <c r="K150" s="57" t="s">
        <v>66</v>
      </c>
      <c r="L150" s="41">
        <v>17.21</v>
      </c>
    </row>
    <row r="151" spans="1:12" ht="15.6" x14ac:dyDescent="0.3">
      <c r="A151" s="14"/>
      <c r="B151" s="15"/>
      <c r="C151" s="11"/>
      <c r="D151" s="7" t="s">
        <v>30</v>
      </c>
      <c r="E151" s="52" t="s">
        <v>87</v>
      </c>
      <c r="F151" s="41">
        <v>200</v>
      </c>
      <c r="G151" s="41">
        <v>0.78</v>
      </c>
      <c r="H151" s="41">
        <v>0.04</v>
      </c>
      <c r="I151" s="41">
        <v>27.63</v>
      </c>
      <c r="J151" s="41">
        <v>114.8</v>
      </c>
      <c r="K151" s="58" t="s">
        <v>91</v>
      </c>
      <c r="L151" s="41">
        <v>17.3</v>
      </c>
    </row>
    <row r="152" spans="1:12" ht="15.6" x14ac:dyDescent="0.3">
      <c r="A152" s="14"/>
      <c r="B152" s="15"/>
      <c r="C152" s="11"/>
      <c r="D152" s="7" t="s">
        <v>31</v>
      </c>
      <c r="E152" s="52" t="s">
        <v>51</v>
      </c>
      <c r="F152" s="41">
        <v>30</v>
      </c>
      <c r="G152" s="41">
        <v>2.25</v>
      </c>
      <c r="H152" s="41">
        <v>0.3</v>
      </c>
      <c r="I152" s="41">
        <v>14.7</v>
      </c>
      <c r="J152" s="41">
        <v>69</v>
      </c>
      <c r="K152" s="42"/>
      <c r="L152" s="41">
        <v>2.7</v>
      </c>
    </row>
    <row r="153" spans="1:12" ht="15.6" x14ac:dyDescent="0.3">
      <c r="A153" s="14"/>
      <c r="B153" s="15"/>
      <c r="C153" s="11"/>
      <c r="D153" s="7" t="s">
        <v>32</v>
      </c>
      <c r="E153" s="55" t="s">
        <v>52</v>
      </c>
      <c r="F153" s="41">
        <v>20</v>
      </c>
      <c r="G153" s="41">
        <v>1.3</v>
      </c>
      <c r="H153" s="41">
        <v>0.2</v>
      </c>
      <c r="I153" s="41">
        <v>8.1999999999999993</v>
      </c>
      <c r="J153" s="41">
        <v>40</v>
      </c>
      <c r="K153" s="42"/>
      <c r="L153" s="41">
        <v>1.6</v>
      </c>
    </row>
    <row r="154" spans="1:12" ht="14.4" x14ac:dyDescent="0.3">
      <c r="A154" s="14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4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767.5</v>
      </c>
      <c r="G156" s="19">
        <f t="shared" ref="G156:J156" si="66">SUM(G147:G155)</f>
        <v>28.91</v>
      </c>
      <c r="H156" s="19">
        <f t="shared" si="66"/>
        <v>23.8</v>
      </c>
      <c r="I156" s="19">
        <f t="shared" si="66"/>
        <v>103.34</v>
      </c>
      <c r="J156" s="19">
        <f t="shared" si="66"/>
        <v>745.4</v>
      </c>
      <c r="K156" s="25"/>
      <c r="L156" s="19">
        <f t="shared" ref="L156" si="67">SUM(L147:L155)</f>
        <v>97</v>
      </c>
    </row>
    <row r="157" spans="1:12" ht="15" thickBot="1" x14ac:dyDescent="0.3">
      <c r="A157" s="33">
        <f>A139</f>
        <v>2</v>
      </c>
      <c r="B157" s="33">
        <f>B139</f>
        <v>2</v>
      </c>
      <c r="C157" s="67" t="s">
        <v>4</v>
      </c>
      <c r="D157" s="68"/>
      <c r="E157" s="31"/>
      <c r="F157" s="32">
        <f>F146+F156</f>
        <v>1292.5</v>
      </c>
      <c r="G157" s="32">
        <f t="shared" ref="G157" si="68">G146+G156</f>
        <v>48.93</v>
      </c>
      <c r="H157" s="32">
        <f t="shared" ref="H157" si="69">H146+H156</f>
        <v>42.660000000000004</v>
      </c>
      <c r="I157" s="32">
        <f t="shared" ref="I157" si="70">I146+I156</f>
        <v>191.2</v>
      </c>
      <c r="J157" s="32">
        <f t="shared" ref="J157:L157" si="71">J146+J156</f>
        <v>1350.1999999999998</v>
      </c>
      <c r="K157" s="32"/>
      <c r="L157" s="32">
        <f t="shared" si="71"/>
        <v>164</v>
      </c>
    </row>
    <row r="158" spans="1:12" ht="31.2" x14ac:dyDescent="0.3">
      <c r="A158" s="20">
        <v>2</v>
      </c>
      <c r="B158" s="21">
        <v>3</v>
      </c>
      <c r="C158" s="22" t="s">
        <v>20</v>
      </c>
      <c r="D158" s="5" t="s">
        <v>21</v>
      </c>
      <c r="E158" s="55" t="s">
        <v>137</v>
      </c>
      <c r="F158" s="39">
        <v>210</v>
      </c>
      <c r="G158" s="39">
        <v>7.31</v>
      </c>
      <c r="H158" s="39">
        <v>10.98</v>
      </c>
      <c r="I158" s="39">
        <v>39.200000000000003</v>
      </c>
      <c r="J158" s="39">
        <v>286</v>
      </c>
      <c r="K158" s="57" t="s">
        <v>122</v>
      </c>
      <c r="L158" s="39">
        <v>21.61</v>
      </c>
    </row>
    <row r="159" spans="1:12" ht="15.6" x14ac:dyDescent="0.3">
      <c r="A159" s="23"/>
      <c r="B159" s="15"/>
      <c r="C159" s="11"/>
      <c r="D159" s="6"/>
      <c r="E159" s="56" t="s">
        <v>139</v>
      </c>
      <c r="F159" s="41">
        <v>45</v>
      </c>
      <c r="G159" s="41">
        <v>7.93</v>
      </c>
      <c r="H159" s="41">
        <v>6.38</v>
      </c>
      <c r="I159" s="41">
        <v>8.02</v>
      </c>
      <c r="J159" s="41">
        <v>113.85</v>
      </c>
      <c r="K159" s="56" t="s">
        <v>89</v>
      </c>
      <c r="L159" s="41">
        <v>23.04</v>
      </c>
    </row>
    <row r="160" spans="1:12" ht="15.6" x14ac:dyDescent="0.3">
      <c r="A160" s="23"/>
      <c r="B160" s="15"/>
      <c r="C160" s="11"/>
      <c r="D160" s="7" t="s">
        <v>22</v>
      </c>
      <c r="E160" s="56" t="s">
        <v>140</v>
      </c>
      <c r="F160" s="41">
        <v>200</v>
      </c>
      <c r="G160" s="41">
        <v>4.08</v>
      </c>
      <c r="H160" s="41">
        <v>3.54</v>
      </c>
      <c r="I160" s="41">
        <v>17.579999999999998</v>
      </c>
      <c r="J160" s="41">
        <v>118.6</v>
      </c>
      <c r="K160" s="56" t="s">
        <v>69</v>
      </c>
      <c r="L160" s="41">
        <v>15.5</v>
      </c>
    </row>
    <row r="161" spans="1:12" ht="15.6" x14ac:dyDescent="0.3">
      <c r="A161" s="23"/>
      <c r="B161" s="15"/>
      <c r="C161" s="11"/>
      <c r="D161" s="7" t="s">
        <v>23</v>
      </c>
      <c r="E161" s="56" t="s">
        <v>42</v>
      </c>
      <c r="F161" s="41">
        <v>25</v>
      </c>
      <c r="G161" s="41">
        <v>1.88</v>
      </c>
      <c r="H161" s="41">
        <v>0.63</v>
      </c>
      <c r="I161" s="41">
        <v>12.75</v>
      </c>
      <c r="J161" s="41">
        <v>65</v>
      </c>
      <c r="K161" s="42"/>
      <c r="L161" s="41">
        <v>3.5</v>
      </c>
    </row>
    <row r="162" spans="1:12" ht="14.4" x14ac:dyDescent="0.3">
      <c r="A162" s="23"/>
      <c r="B162" s="15"/>
      <c r="C162" s="11"/>
      <c r="D162" s="7" t="s">
        <v>24</v>
      </c>
      <c r="E162" s="60"/>
      <c r="F162" s="41"/>
      <c r="G162" s="41"/>
      <c r="H162" s="41"/>
      <c r="I162" s="41"/>
      <c r="J162" s="41"/>
      <c r="K162" s="42"/>
      <c r="L162" s="41"/>
    </row>
    <row r="163" spans="1:12" ht="15.6" x14ac:dyDescent="0.3">
      <c r="A163" s="23"/>
      <c r="B163" s="15"/>
      <c r="C163" s="11"/>
      <c r="D163" s="6"/>
      <c r="E163" s="55" t="s">
        <v>138</v>
      </c>
      <c r="F163" s="41">
        <v>30</v>
      </c>
      <c r="G163" s="41">
        <v>0.37</v>
      </c>
      <c r="H163" s="41">
        <v>0.03</v>
      </c>
      <c r="I163" s="41">
        <v>3.45</v>
      </c>
      <c r="J163" s="41">
        <v>24.51</v>
      </c>
      <c r="K163" s="57" t="s">
        <v>141</v>
      </c>
      <c r="L163" s="41">
        <v>3.35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2">SUM(G158:G164)</f>
        <v>21.57</v>
      </c>
      <c r="H165" s="19">
        <f t="shared" si="72"/>
        <v>21.56</v>
      </c>
      <c r="I165" s="19">
        <f t="shared" si="72"/>
        <v>81</v>
      </c>
      <c r="J165" s="19">
        <f t="shared" si="72"/>
        <v>607.96</v>
      </c>
      <c r="K165" s="25"/>
      <c r="L165" s="19">
        <f t="shared" ref="L165" si="73">SUM(L158:L164)</f>
        <v>67</v>
      </c>
    </row>
    <row r="166" spans="1:12" ht="15.6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5" t="s">
        <v>142</v>
      </c>
      <c r="F166" s="41">
        <v>75</v>
      </c>
      <c r="G166" s="41">
        <v>0.71</v>
      </c>
      <c r="H166" s="41">
        <v>4.55</v>
      </c>
      <c r="I166" s="41">
        <v>2.29</v>
      </c>
      <c r="J166" s="41">
        <v>52.95</v>
      </c>
      <c r="K166" s="57" t="s">
        <v>145</v>
      </c>
      <c r="L166" s="41">
        <v>13.3</v>
      </c>
    </row>
    <row r="167" spans="1:12" ht="15.6" x14ac:dyDescent="0.3">
      <c r="A167" s="23"/>
      <c r="B167" s="15"/>
      <c r="C167" s="11"/>
      <c r="D167" s="7" t="s">
        <v>27</v>
      </c>
      <c r="E167" s="55" t="s">
        <v>143</v>
      </c>
      <c r="F167" s="41">
        <v>250</v>
      </c>
      <c r="G167" s="41">
        <v>1.8</v>
      </c>
      <c r="H167" s="41">
        <v>4.93</v>
      </c>
      <c r="I167" s="41">
        <v>10.94</v>
      </c>
      <c r="J167" s="41">
        <v>103.8</v>
      </c>
      <c r="K167" s="57" t="s">
        <v>146</v>
      </c>
      <c r="L167" s="41">
        <v>13.76</v>
      </c>
    </row>
    <row r="168" spans="1:12" ht="15.6" x14ac:dyDescent="0.3">
      <c r="A168" s="23"/>
      <c r="B168" s="15"/>
      <c r="C168" s="11"/>
      <c r="D168" s="7" t="s">
        <v>28</v>
      </c>
      <c r="E168" s="56" t="s">
        <v>139</v>
      </c>
      <c r="F168" s="41">
        <v>90</v>
      </c>
      <c r="G168" s="41">
        <v>15.85</v>
      </c>
      <c r="H168" s="41">
        <v>12.75</v>
      </c>
      <c r="I168" s="41">
        <v>16.03</v>
      </c>
      <c r="J168" s="41">
        <v>227.7</v>
      </c>
      <c r="K168" s="56" t="s">
        <v>89</v>
      </c>
      <c r="L168" s="41">
        <v>46.01</v>
      </c>
    </row>
    <row r="169" spans="1:12" ht="15.6" x14ac:dyDescent="0.3">
      <c r="A169" s="23"/>
      <c r="B169" s="15"/>
      <c r="C169" s="11"/>
      <c r="D169" s="7" t="s">
        <v>29</v>
      </c>
      <c r="E169" s="55" t="s">
        <v>92</v>
      </c>
      <c r="F169" s="41">
        <v>150</v>
      </c>
      <c r="G169" s="41">
        <v>4.58</v>
      </c>
      <c r="H169" s="41">
        <v>5.01</v>
      </c>
      <c r="I169" s="41">
        <v>20.52</v>
      </c>
      <c r="J169" s="41">
        <v>146</v>
      </c>
      <c r="K169" s="57" t="s">
        <v>94</v>
      </c>
      <c r="L169" s="41">
        <v>9.35</v>
      </c>
    </row>
    <row r="170" spans="1:12" ht="15.6" x14ac:dyDescent="0.3">
      <c r="A170" s="23"/>
      <c r="B170" s="15"/>
      <c r="C170" s="11"/>
      <c r="D170" s="7" t="s">
        <v>30</v>
      </c>
      <c r="E170" s="52" t="s">
        <v>144</v>
      </c>
      <c r="F170" s="41">
        <v>200</v>
      </c>
      <c r="G170" s="41">
        <v>0.35</v>
      </c>
      <c r="H170" s="41">
        <v>7.0000000000000007E-2</v>
      </c>
      <c r="I170" s="41">
        <v>29.85</v>
      </c>
      <c r="J170" s="41">
        <v>122.2</v>
      </c>
      <c r="K170" s="58" t="s">
        <v>172</v>
      </c>
      <c r="L170" s="41">
        <v>10.28</v>
      </c>
    </row>
    <row r="171" spans="1:12" ht="15.6" x14ac:dyDescent="0.3">
      <c r="A171" s="23"/>
      <c r="B171" s="15"/>
      <c r="C171" s="11"/>
      <c r="D171" s="7" t="s">
        <v>31</v>
      </c>
      <c r="E171" s="52" t="s">
        <v>51</v>
      </c>
      <c r="F171" s="41">
        <v>30</v>
      </c>
      <c r="G171" s="41">
        <v>2.25</v>
      </c>
      <c r="H171" s="41">
        <v>0.3</v>
      </c>
      <c r="I171" s="41">
        <v>14.7</v>
      </c>
      <c r="J171" s="41">
        <v>69</v>
      </c>
      <c r="K171" s="42"/>
      <c r="L171" s="41">
        <v>2.7</v>
      </c>
    </row>
    <row r="172" spans="1:12" ht="15.6" x14ac:dyDescent="0.3">
      <c r="A172" s="23"/>
      <c r="B172" s="15"/>
      <c r="C172" s="11"/>
      <c r="D172" s="7" t="s">
        <v>32</v>
      </c>
      <c r="E172" s="55" t="s">
        <v>52</v>
      </c>
      <c r="F172" s="41">
        <v>20</v>
      </c>
      <c r="G172" s="41">
        <v>1.3</v>
      </c>
      <c r="H172" s="41">
        <v>0.2</v>
      </c>
      <c r="I172" s="41">
        <v>8.1999999999999993</v>
      </c>
      <c r="J172" s="41">
        <v>40</v>
      </c>
      <c r="K172" s="42"/>
      <c r="L172" s="41">
        <v>1.6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74">SUM(G166:G174)</f>
        <v>26.84</v>
      </c>
      <c r="H175" s="19">
        <f t="shared" si="74"/>
        <v>27.810000000000002</v>
      </c>
      <c r="I175" s="19">
        <f t="shared" si="74"/>
        <v>102.53</v>
      </c>
      <c r="J175" s="19">
        <f t="shared" si="74"/>
        <v>761.65000000000009</v>
      </c>
      <c r="K175" s="25"/>
      <c r="L175" s="19">
        <f t="shared" ref="L175" si="75">SUM(L166:L174)</f>
        <v>96.999999999999986</v>
      </c>
    </row>
    <row r="176" spans="1:12" ht="15" thickBot="1" x14ac:dyDescent="0.3">
      <c r="A176" s="29">
        <f>A158</f>
        <v>2</v>
      </c>
      <c r="B176" s="30">
        <f>B158</f>
        <v>3</v>
      </c>
      <c r="C176" s="67" t="s">
        <v>4</v>
      </c>
      <c r="D176" s="68"/>
      <c r="E176" s="31"/>
      <c r="F176" s="32">
        <f>F165+F175</f>
        <v>1325</v>
      </c>
      <c r="G176" s="32">
        <f t="shared" ref="G176" si="76">G165+G175</f>
        <v>48.41</v>
      </c>
      <c r="H176" s="32">
        <f t="shared" ref="H176" si="77">H165+H175</f>
        <v>49.370000000000005</v>
      </c>
      <c r="I176" s="32">
        <f t="shared" ref="I176" si="78">I165+I175</f>
        <v>183.53</v>
      </c>
      <c r="J176" s="32">
        <f t="shared" ref="J176:L176" si="79">J165+J175</f>
        <v>1369.6100000000001</v>
      </c>
      <c r="K176" s="32"/>
      <c r="L176" s="32">
        <f t="shared" si="79"/>
        <v>164</v>
      </c>
    </row>
    <row r="177" spans="1:12" ht="31.2" x14ac:dyDescent="0.3">
      <c r="A177" s="20">
        <v>2</v>
      </c>
      <c r="B177" s="21">
        <v>4</v>
      </c>
      <c r="C177" s="22" t="s">
        <v>20</v>
      </c>
      <c r="D177" s="5" t="s">
        <v>21</v>
      </c>
      <c r="E177" s="55" t="s">
        <v>147</v>
      </c>
      <c r="F177" s="39">
        <v>155</v>
      </c>
      <c r="G177" s="39">
        <v>5.92</v>
      </c>
      <c r="H177" s="39">
        <v>5.23</v>
      </c>
      <c r="I177" s="39">
        <v>24.6</v>
      </c>
      <c r="J177" s="39">
        <v>206.15</v>
      </c>
      <c r="K177" s="57" t="s">
        <v>173</v>
      </c>
      <c r="L177" s="39">
        <v>15.06</v>
      </c>
    </row>
    <row r="178" spans="1:12" ht="31.2" x14ac:dyDescent="0.3">
      <c r="A178" s="23"/>
      <c r="B178" s="15"/>
      <c r="C178" s="11"/>
      <c r="D178" s="6"/>
      <c r="E178" s="55" t="s">
        <v>149</v>
      </c>
      <c r="F178" s="41">
        <v>90</v>
      </c>
      <c r="G178" s="41">
        <v>7.23</v>
      </c>
      <c r="H178" s="41">
        <v>10.38</v>
      </c>
      <c r="I178" s="41">
        <v>9.24</v>
      </c>
      <c r="J178" s="41">
        <v>139.30000000000001</v>
      </c>
      <c r="K178" s="57" t="s">
        <v>174</v>
      </c>
      <c r="L178" s="41">
        <v>28.56</v>
      </c>
    </row>
    <row r="179" spans="1:12" ht="15.6" x14ac:dyDescent="0.3">
      <c r="A179" s="23"/>
      <c r="B179" s="15"/>
      <c r="C179" s="11"/>
      <c r="D179" s="7" t="s">
        <v>22</v>
      </c>
      <c r="E179" s="55" t="s">
        <v>150</v>
      </c>
      <c r="F179" s="41">
        <v>200</v>
      </c>
      <c r="G179" s="41">
        <v>0.16</v>
      </c>
      <c r="H179" s="41">
        <v>0.16</v>
      </c>
      <c r="I179" s="41">
        <v>27.88</v>
      </c>
      <c r="J179" s="41">
        <v>114.6</v>
      </c>
      <c r="K179" s="57" t="s">
        <v>152</v>
      </c>
      <c r="L179" s="41">
        <v>11.78</v>
      </c>
    </row>
    <row r="180" spans="1:12" ht="15.6" x14ac:dyDescent="0.3">
      <c r="A180" s="23"/>
      <c r="B180" s="15"/>
      <c r="C180" s="11"/>
      <c r="D180" s="7" t="s">
        <v>23</v>
      </c>
      <c r="E180" s="56" t="s">
        <v>42</v>
      </c>
      <c r="F180" s="41">
        <v>25</v>
      </c>
      <c r="G180" s="41">
        <v>1.88</v>
      </c>
      <c r="H180" s="41">
        <v>0.63</v>
      </c>
      <c r="I180" s="41">
        <v>12.75</v>
      </c>
      <c r="J180" s="41">
        <v>65</v>
      </c>
      <c r="K180" s="42"/>
      <c r="L180" s="41">
        <v>3.5</v>
      </c>
    </row>
    <row r="181" spans="1:12" ht="14.4" x14ac:dyDescent="0.3">
      <c r="A181" s="23"/>
      <c r="B181" s="15"/>
      <c r="C181" s="11"/>
      <c r="D181" s="7" t="s">
        <v>24</v>
      </c>
      <c r="E181" s="60"/>
      <c r="F181" s="41"/>
      <c r="G181" s="41"/>
      <c r="H181" s="41"/>
      <c r="I181" s="41"/>
      <c r="J181" s="41"/>
      <c r="K181" s="42"/>
      <c r="L181" s="41"/>
    </row>
    <row r="182" spans="1:12" ht="15.6" x14ac:dyDescent="0.3">
      <c r="A182" s="23"/>
      <c r="B182" s="15"/>
      <c r="C182" s="11"/>
      <c r="D182" s="6"/>
      <c r="E182" s="55" t="s">
        <v>148</v>
      </c>
      <c r="F182" s="41">
        <v>50</v>
      </c>
      <c r="G182" s="41">
        <v>0.45</v>
      </c>
      <c r="H182" s="41">
        <v>0.08</v>
      </c>
      <c r="I182" s="41">
        <v>1.43</v>
      </c>
      <c r="J182" s="41">
        <v>8.5</v>
      </c>
      <c r="K182" s="57" t="s">
        <v>151</v>
      </c>
      <c r="L182" s="41">
        <v>8.1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0">SUM(G177:G183)</f>
        <v>15.64</v>
      </c>
      <c r="H184" s="19">
        <f t="shared" si="80"/>
        <v>16.48</v>
      </c>
      <c r="I184" s="19">
        <f t="shared" si="80"/>
        <v>75.900000000000006</v>
      </c>
      <c r="J184" s="19">
        <f t="shared" si="80"/>
        <v>533.55000000000007</v>
      </c>
      <c r="K184" s="25"/>
      <c r="L184" s="19">
        <f t="shared" ref="L184" si="81">SUM(L177:L183)</f>
        <v>67</v>
      </c>
    </row>
    <row r="185" spans="1:12" ht="26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5" t="s">
        <v>153</v>
      </c>
      <c r="F185" s="41">
        <v>80</v>
      </c>
      <c r="G185" s="41">
        <v>3.63</v>
      </c>
      <c r="H185" s="41">
        <v>5.03</v>
      </c>
      <c r="I185" s="41">
        <v>5.96</v>
      </c>
      <c r="J185" s="41">
        <v>85.71</v>
      </c>
      <c r="K185" s="42" t="s">
        <v>175</v>
      </c>
      <c r="L185" s="41">
        <v>16.84</v>
      </c>
    </row>
    <row r="186" spans="1:12" ht="15.6" x14ac:dyDescent="0.3">
      <c r="A186" s="23"/>
      <c r="B186" s="15"/>
      <c r="C186" s="11"/>
      <c r="D186" s="7" t="s">
        <v>27</v>
      </c>
      <c r="E186" s="55" t="s">
        <v>154</v>
      </c>
      <c r="F186" s="41">
        <v>262.5</v>
      </c>
      <c r="G186" s="41">
        <v>9.85</v>
      </c>
      <c r="H186" s="41">
        <v>8.32</v>
      </c>
      <c r="I186" s="41">
        <v>11.67</v>
      </c>
      <c r="J186" s="41">
        <v>170.2</v>
      </c>
      <c r="K186" s="42" t="s">
        <v>156</v>
      </c>
      <c r="L186" s="41">
        <v>17.559999999999999</v>
      </c>
    </row>
    <row r="187" spans="1:12" ht="15.6" x14ac:dyDescent="0.3">
      <c r="A187" s="23"/>
      <c r="B187" s="15"/>
      <c r="C187" s="11"/>
      <c r="D187" s="7" t="s">
        <v>28</v>
      </c>
      <c r="E187" s="55" t="s">
        <v>149</v>
      </c>
      <c r="F187" s="41">
        <v>90</v>
      </c>
      <c r="G187" s="41">
        <v>7.23</v>
      </c>
      <c r="H187" s="41">
        <v>10.38</v>
      </c>
      <c r="I187" s="41">
        <v>9.24</v>
      </c>
      <c r="J187" s="41">
        <v>139.30000000000001</v>
      </c>
      <c r="K187" s="42" t="s">
        <v>174</v>
      </c>
      <c r="L187" s="41">
        <v>28.56</v>
      </c>
    </row>
    <row r="188" spans="1:12" ht="15.6" x14ac:dyDescent="0.3">
      <c r="A188" s="23"/>
      <c r="B188" s="15"/>
      <c r="C188" s="11"/>
      <c r="D188" s="7" t="s">
        <v>29</v>
      </c>
      <c r="E188" s="55" t="s">
        <v>155</v>
      </c>
      <c r="F188" s="41">
        <v>150</v>
      </c>
      <c r="G188" s="41">
        <v>3.15</v>
      </c>
      <c r="H188" s="41">
        <v>9.6</v>
      </c>
      <c r="I188" s="41">
        <v>27.75</v>
      </c>
      <c r="J188" s="41">
        <v>181.5</v>
      </c>
      <c r="K188" s="42" t="s">
        <v>157</v>
      </c>
      <c r="L188" s="41">
        <v>18.86</v>
      </c>
    </row>
    <row r="189" spans="1:12" ht="15.6" x14ac:dyDescent="0.3">
      <c r="A189" s="23"/>
      <c r="B189" s="15"/>
      <c r="C189" s="11"/>
      <c r="D189" s="7" t="s">
        <v>30</v>
      </c>
      <c r="E189" s="55" t="s">
        <v>150</v>
      </c>
      <c r="F189" s="41">
        <v>200</v>
      </c>
      <c r="G189" s="41">
        <v>0.16</v>
      </c>
      <c r="H189" s="41">
        <v>0.16</v>
      </c>
      <c r="I189" s="41">
        <v>27.88</v>
      </c>
      <c r="J189" s="41">
        <v>114.6</v>
      </c>
      <c r="K189" s="42" t="s">
        <v>152</v>
      </c>
      <c r="L189" s="41">
        <v>11.78</v>
      </c>
    </row>
    <row r="190" spans="1:12" ht="15.6" x14ac:dyDescent="0.3">
      <c r="A190" s="23"/>
      <c r="B190" s="15"/>
      <c r="C190" s="11"/>
      <c r="D190" s="7" t="s">
        <v>31</v>
      </c>
      <c r="E190" s="52" t="s">
        <v>51</v>
      </c>
      <c r="F190" s="41">
        <v>20</v>
      </c>
      <c r="G190" s="41">
        <v>1.5</v>
      </c>
      <c r="H190" s="41">
        <v>0.2</v>
      </c>
      <c r="I190" s="41">
        <v>9.8000000000000007</v>
      </c>
      <c r="J190" s="41">
        <v>46</v>
      </c>
      <c r="K190" s="42"/>
      <c r="L190" s="41">
        <v>1.8</v>
      </c>
    </row>
    <row r="191" spans="1:12" ht="15.6" x14ac:dyDescent="0.3">
      <c r="A191" s="23"/>
      <c r="B191" s="15"/>
      <c r="C191" s="11"/>
      <c r="D191" s="7" t="s">
        <v>32</v>
      </c>
      <c r="E191" s="55" t="s">
        <v>52</v>
      </c>
      <c r="F191" s="41">
        <v>20</v>
      </c>
      <c r="G191" s="41">
        <v>1.3</v>
      </c>
      <c r="H191" s="41">
        <v>0.2</v>
      </c>
      <c r="I191" s="41">
        <v>8.1999999999999993</v>
      </c>
      <c r="J191" s="41">
        <v>40</v>
      </c>
      <c r="K191" s="42"/>
      <c r="L191" s="41">
        <v>1.6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822.5</v>
      </c>
      <c r="G194" s="19">
        <f t="shared" ref="G194:J194" si="82">SUM(G185:G193)</f>
        <v>26.82</v>
      </c>
      <c r="H194" s="19">
        <f t="shared" si="82"/>
        <v>33.890000000000008</v>
      </c>
      <c r="I194" s="19">
        <f t="shared" si="82"/>
        <v>100.5</v>
      </c>
      <c r="J194" s="19">
        <f t="shared" si="82"/>
        <v>777.31000000000006</v>
      </c>
      <c r="K194" s="25"/>
      <c r="L194" s="19">
        <f t="shared" ref="L194" si="83">SUM(L185:L193)</f>
        <v>96.999999999999986</v>
      </c>
    </row>
    <row r="195" spans="1:12" ht="15" thickBot="1" x14ac:dyDescent="0.3">
      <c r="A195" s="29">
        <f>A177</f>
        <v>2</v>
      </c>
      <c r="B195" s="30">
        <f>B177</f>
        <v>4</v>
      </c>
      <c r="C195" s="67" t="s">
        <v>4</v>
      </c>
      <c r="D195" s="68"/>
      <c r="E195" s="31"/>
      <c r="F195" s="32">
        <f>F184+F194</f>
        <v>1342.5</v>
      </c>
      <c r="G195" s="32">
        <f t="shared" ref="G195" si="84">G184+G194</f>
        <v>42.46</v>
      </c>
      <c r="H195" s="32">
        <f t="shared" ref="H195" si="85">H184+H194</f>
        <v>50.370000000000005</v>
      </c>
      <c r="I195" s="32">
        <f t="shared" ref="I195" si="86">I184+I194</f>
        <v>176.4</v>
      </c>
      <c r="J195" s="32">
        <f t="shared" ref="J195:L195" si="87">J184+J194</f>
        <v>1310.8600000000001</v>
      </c>
      <c r="K195" s="32"/>
      <c r="L195" s="32">
        <f t="shared" si="87"/>
        <v>164</v>
      </c>
    </row>
    <row r="196" spans="1:12" ht="31.2" x14ac:dyDescent="0.3">
      <c r="A196" s="20">
        <v>2</v>
      </c>
      <c r="B196" s="21">
        <v>5</v>
      </c>
      <c r="C196" s="22" t="s">
        <v>20</v>
      </c>
      <c r="D196" s="5" t="s">
        <v>21</v>
      </c>
      <c r="E196" s="55" t="s">
        <v>158</v>
      </c>
      <c r="F196" s="39">
        <v>210</v>
      </c>
      <c r="G196" s="39">
        <v>6.03</v>
      </c>
      <c r="H196" s="39">
        <v>7.58</v>
      </c>
      <c r="I196" s="39">
        <v>32.25</v>
      </c>
      <c r="J196" s="39">
        <v>185</v>
      </c>
      <c r="K196" s="57" t="s">
        <v>176</v>
      </c>
      <c r="L196" s="39">
        <v>22.05</v>
      </c>
    </row>
    <row r="197" spans="1:12" ht="31.2" x14ac:dyDescent="0.3">
      <c r="A197" s="23"/>
      <c r="B197" s="15"/>
      <c r="C197" s="11"/>
      <c r="D197" s="6"/>
      <c r="E197" s="55" t="s">
        <v>159</v>
      </c>
      <c r="F197" s="41">
        <v>85</v>
      </c>
      <c r="G197" s="41">
        <v>7.14</v>
      </c>
      <c r="H197" s="41">
        <v>5.49</v>
      </c>
      <c r="I197" s="41">
        <v>21.13</v>
      </c>
      <c r="J197" s="41">
        <v>161.5</v>
      </c>
      <c r="K197" s="57" t="s">
        <v>161</v>
      </c>
      <c r="L197" s="41">
        <v>24.3</v>
      </c>
    </row>
    <row r="198" spans="1:12" ht="15.6" x14ac:dyDescent="0.3">
      <c r="A198" s="23"/>
      <c r="B198" s="15"/>
      <c r="C198" s="11"/>
      <c r="D198" s="7" t="s">
        <v>22</v>
      </c>
      <c r="E198" s="55" t="s">
        <v>160</v>
      </c>
      <c r="F198" s="41">
        <v>200</v>
      </c>
      <c r="G198" s="41">
        <v>3.17</v>
      </c>
      <c r="H198" s="41">
        <v>2.68</v>
      </c>
      <c r="I198" s="41">
        <v>15.95</v>
      </c>
      <c r="J198" s="41">
        <v>100.6</v>
      </c>
      <c r="K198" s="57" t="s">
        <v>82</v>
      </c>
      <c r="L198" s="41">
        <v>17.149999999999999</v>
      </c>
    </row>
    <row r="199" spans="1:12" ht="15.6" x14ac:dyDescent="0.3">
      <c r="A199" s="23"/>
      <c r="B199" s="15"/>
      <c r="C199" s="11"/>
      <c r="D199" s="7" t="s">
        <v>23</v>
      </c>
      <c r="E199" s="56" t="s">
        <v>79</v>
      </c>
      <c r="F199" s="41">
        <v>25</v>
      </c>
      <c r="G199" s="41">
        <v>1.88</v>
      </c>
      <c r="H199" s="41">
        <v>0.63</v>
      </c>
      <c r="I199" s="41">
        <v>12.75</v>
      </c>
      <c r="J199" s="41">
        <v>65</v>
      </c>
      <c r="K199" s="42"/>
      <c r="L199" s="41">
        <v>3.5</v>
      </c>
    </row>
    <row r="200" spans="1:12" ht="14.4" x14ac:dyDescent="0.3">
      <c r="A200" s="23"/>
      <c r="B200" s="15"/>
      <c r="C200" s="11"/>
      <c r="D200" s="7" t="s">
        <v>24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520</v>
      </c>
      <c r="G203" s="19">
        <f t="shared" ref="G203:J203" si="88">SUM(G196:G202)</f>
        <v>18.22</v>
      </c>
      <c r="H203" s="19">
        <f t="shared" si="88"/>
        <v>16.38</v>
      </c>
      <c r="I203" s="19">
        <f t="shared" si="88"/>
        <v>82.08</v>
      </c>
      <c r="J203" s="19">
        <f t="shared" si="88"/>
        <v>512.1</v>
      </c>
      <c r="K203" s="25"/>
      <c r="L203" s="19">
        <f t="shared" ref="L203" si="89">SUM(L196:L202)</f>
        <v>67</v>
      </c>
    </row>
    <row r="204" spans="1:12" ht="15.6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5" t="s">
        <v>162</v>
      </c>
      <c r="F204" s="41">
        <v>75</v>
      </c>
      <c r="G204" s="41">
        <v>2.0299999999999998</v>
      </c>
      <c r="H204" s="41">
        <v>7.5</v>
      </c>
      <c r="I204" s="41">
        <v>5.63</v>
      </c>
      <c r="J204" s="41">
        <v>98.25</v>
      </c>
      <c r="K204" s="57" t="s">
        <v>177</v>
      </c>
      <c r="L204" s="41">
        <v>14.09</v>
      </c>
    </row>
    <row r="205" spans="1:12" ht="31.2" x14ac:dyDescent="0.3">
      <c r="A205" s="23"/>
      <c r="B205" s="15"/>
      <c r="C205" s="11"/>
      <c r="D205" s="7" t="s">
        <v>27</v>
      </c>
      <c r="E205" s="55" t="s">
        <v>163</v>
      </c>
      <c r="F205" s="41">
        <v>200</v>
      </c>
      <c r="G205" s="41">
        <v>7.49</v>
      </c>
      <c r="H205" s="41">
        <v>6.96</v>
      </c>
      <c r="I205" s="41">
        <v>28.32</v>
      </c>
      <c r="J205" s="41">
        <v>223.2</v>
      </c>
      <c r="K205" s="57" t="s">
        <v>167</v>
      </c>
      <c r="L205" s="41">
        <v>40.08</v>
      </c>
    </row>
    <row r="206" spans="1:12" ht="31.2" x14ac:dyDescent="0.3">
      <c r="A206" s="23"/>
      <c r="B206" s="15"/>
      <c r="C206" s="11"/>
      <c r="D206" s="7" t="s">
        <v>28</v>
      </c>
      <c r="E206" s="55" t="s">
        <v>164</v>
      </c>
      <c r="F206" s="41">
        <v>105</v>
      </c>
      <c r="G206" s="41">
        <v>5.61</v>
      </c>
      <c r="H206" s="41">
        <v>7.72</v>
      </c>
      <c r="I206" s="41">
        <v>2.2200000000000002</v>
      </c>
      <c r="J206" s="41">
        <v>91.11</v>
      </c>
      <c r="K206" s="57" t="s">
        <v>168</v>
      </c>
      <c r="L206" s="41">
        <v>19.75</v>
      </c>
    </row>
    <row r="207" spans="1:12" ht="31.2" x14ac:dyDescent="0.3">
      <c r="A207" s="23"/>
      <c r="B207" s="15"/>
      <c r="C207" s="11"/>
      <c r="D207" s="7" t="s">
        <v>29</v>
      </c>
      <c r="E207" s="55" t="s">
        <v>165</v>
      </c>
      <c r="F207" s="41">
        <v>150</v>
      </c>
      <c r="G207" s="41">
        <v>13.16</v>
      </c>
      <c r="H207" s="41">
        <v>5</v>
      </c>
      <c r="I207" s="41">
        <v>33.83</v>
      </c>
      <c r="J207" s="41">
        <v>231.65</v>
      </c>
      <c r="K207" s="57" t="s">
        <v>103</v>
      </c>
      <c r="L207" s="41">
        <v>9.1</v>
      </c>
    </row>
    <row r="208" spans="1:12" ht="15.6" x14ac:dyDescent="0.3">
      <c r="A208" s="23"/>
      <c r="B208" s="15"/>
      <c r="C208" s="11"/>
      <c r="D208" s="7" t="s">
        <v>30</v>
      </c>
      <c r="E208" s="52" t="s">
        <v>166</v>
      </c>
      <c r="F208" s="41">
        <v>200</v>
      </c>
      <c r="G208" s="41">
        <v>0</v>
      </c>
      <c r="H208" s="41">
        <v>0</v>
      </c>
      <c r="I208" s="41">
        <v>20.97</v>
      </c>
      <c r="J208" s="41">
        <v>83.88</v>
      </c>
      <c r="K208" s="58" t="s">
        <v>169</v>
      </c>
      <c r="L208" s="41">
        <v>9.68</v>
      </c>
    </row>
    <row r="209" spans="1:12" ht="15.6" x14ac:dyDescent="0.3">
      <c r="A209" s="23"/>
      <c r="B209" s="15"/>
      <c r="C209" s="11"/>
      <c r="D209" s="7" t="s">
        <v>31</v>
      </c>
      <c r="E209" s="52" t="s">
        <v>51</v>
      </c>
      <c r="F209" s="41">
        <v>30</v>
      </c>
      <c r="G209" s="41">
        <v>2.25</v>
      </c>
      <c r="H209" s="41">
        <v>0.3</v>
      </c>
      <c r="I209" s="41">
        <v>14.7</v>
      </c>
      <c r="J209" s="41">
        <v>69</v>
      </c>
      <c r="K209" s="42"/>
      <c r="L209" s="41">
        <v>2.7</v>
      </c>
    </row>
    <row r="210" spans="1:12" ht="15.6" x14ac:dyDescent="0.3">
      <c r="A210" s="23"/>
      <c r="B210" s="15"/>
      <c r="C210" s="11"/>
      <c r="D210" s="7" t="s">
        <v>32</v>
      </c>
      <c r="E210" s="55" t="s">
        <v>52</v>
      </c>
      <c r="F210" s="41">
        <v>20</v>
      </c>
      <c r="G210" s="41">
        <v>1.3</v>
      </c>
      <c r="H210" s="41">
        <v>0.2</v>
      </c>
      <c r="I210" s="41">
        <v>8.1999999999999993</v>
      </c>
      <c r="J210" s="41">
        <v>40</v>
      </c>
      <c r="K210" s="42"/>
      <c r="L210" s="41">
        <v>1.6</v>
      </c>
    </row>
    <row r="211" spans="1:12" ht="14.4" x14ac:dyDescent="0.3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90">SUM(G204:G212)</f>
        <v>31.84</v>
      </c>
      <c r="H213" s="19">
        <f t="shared" si="90"/>
        <v>27.68</v>
      </c>
      <c r="I213" s="19">
        <f t="shared" si="90"/>
        <v>113.87</v>
      </c>
      <c r="J213" s="19">
        <f t="shared" si="90"/>
        <v>837.09</v>
      </c>
      <c r="K213" s="25"/>
      <c r="L213" s="19">
        <f t="shared" ref="L213" si="91">SUM(L204:L212)</f>
        <v>96.999999999999986</v>
      </c>
    </row>
    <row r="214" spans="1:12" ht="15" thickBot="1" x14ac:dyDescent="0.3">
      <c r="A214" s="29">
        <f>A196</f>
        <v>2</v>
      </c>
      <c r="B214" s="30">
        <f>B196</f>
        <v>5</v>
      </c>
      <c r="C214" s="67" t="s">
        <v>4</v>
      </c>
      <c r="D214" s="68"/>
      <c r="E214" s="31"/>
      <c r="F214" s="32">
        <f>F203+F213</f>
        <v>1300</v>
      </c>
      <c r="G214" s="32">
        <f t="shared" ref="G214" si="92">G203+G213</f>
        <v>50.06</v>
      </c>
      <c r="H214" s="32">
        <f t="shared" ref="H214" si="93">H203+H213</f>
        <v>44.06</v>
      </c>
      <c r="I214" s="32">
        <f t="shared" ref="I214" si="94">I203+I213</f>
        <v>195.95</v>
      </c>
      <c r="J214" s="32">
        <f t="shared" ref="J214:L214" si="95">J203+J213</f>
        <v>1349.19</v>
      </c>
      <c r="K214" s="32"/>
      <c r="L214" s="32">
        <f t="shared" si="95"/>
        <v>164</v>
      </c>
    </row>
    <row r="215" spans="1:12" ht="13.8" thickBot="1" x14ac:dyDescent="0.3">
      <c r="A215" s="27"/>
      <c r="B215" s="28"/>
      <c r="C215" s="73" t="s">
        <v>5</v>
      </c>
      <c r="D215" s="73"/>
      <c r="E215" s="73"/>
      <c r="F215" s="34">
        <f>(F24+F43+F62+F81+F100+F138+F157+F176+F195+F214)/(IF(F24=0,0,1)+IF(F43=0,0,1)+IF(F62=0,0,1)+IF(F81=0,0,1)+IF(F100=0,0,1)+IF(F138=0,0,1)+IF(F157=0,0,1)+IF(F176=0,0,1)+IF(F195=0,0,1)+IF(F214=0,0,1))</f>
        <v>1316.4</v>
      </c>
      <c r="G215" s="34">
        <f>(G24+G43+G62+G81+G100+G138+G157+G176+G195+G214)/(IF(G24=0,0,1)+IF(G43=0,0,1)+IF(G62=0,0,1)+IF(G81=0,0,1)+IF(G100=0,0,1)+IF(G138=0,0,1)+IF(G157=0,0,1)+IF(G176=0,0,1)+IF(G195=0,0,1)+IF(G214=0,0,1))</f>
        <v>50.326999999999998</v>
      </c>
      <c r="H215" s="34">
        <f>(H24+H43+H62+H81+H100+H138+H157+H176+H195+H214)/(IF(H24=0,0,1)+IF(H43=0,0,1)+IF(H62=0,0,1)+IF(H81=0,0,1)+IF(H100=0,0,1)+IF(H138=0,0,1)+IF(H157=0,0,1)+IF(H176=0,0,1)+IF(H195=0,0,1)+IF(H214=0,0,1))</f>
        <v>48.582000000000008</v>
      </c>
      <c r="I215" s="34">
        <f>(I24+I43+I62+I81+I100+I138+I157+I176+I195+I214)/(IF(I24=0,0,1)+IF(I43=0,0,1)+IF(I62=0,0,1)+IF(I81=0,0,1)+IF(I100=0,0,1)+IF(I138=0,0,1)+IF(I157=0,0,1)+IF(I176=0,0,1)+IF(I195=0,0,1)+IF(I214=0,0,1))</f>
        <v>188.25100000000003</v>
      </c>
      <c r="J215" s="34">
        <f>(J24+J43+J62+J81+J100+J138+J157+J176+J195+J214)/(IF(J24=0,0,1)+IF(J43=0,0,1)+IF(J62=0,0,1)+IF(J81=0,0,1)+IF(J100=0,0,1)+IF(J138=0,0,1)+IF(J157=0,0,1)+IF(J176=0,0,1)+IF(J195=0,0,1)+IF(J214=0,0,1))</f>
        <v>1381.7200000000003</v>
      </c>
      <c r="K215" s="34"/>
      <c r="L215" s="34">
        <f>(L24+L43+L62+L81+L100+L138+L157+L176+L195+L214)/(IF(L24=0,0,1)+IF(L43=0,0,1)+IF(L62=0,0,1)+IF(L81=0,0,1)+IF(L100=0,0,1)+IF(L138=0,0,1)+IF(L157=0,0,1)+IF(L176=0,0,1)+IF(L195=0,0,1)+IF(L214=0,0,1))</f>
        <v>164</v>
      </c>
    </row>
    <row r="216" spans="1:12" ht="31.2" x14ac:dyDescent="0.3">
      <c r="A216" s="20">
        <v>2</v>
      </c>
      <c r="B216" s="21">
        <v>6</v>
      </c>
      <c r="C216" s="22" t="s">
        <v>20</v>
      </c>
      <c r="D216" s="5" t="s">
        <v>21</v>
      </c>
      <c r="E216" s="55" t="s">
        <v>77</v>
      </c>
      <c r="F216" s="39">
        <v>75</v>
      </c>
      <c r="G216" s="39">
        <v>5.89</v>
      </c>
      <c r="H216" s="39">
        <v>11.25</v>
      </c>
      <c r="I216" s="39">
        <v>1.82</v>
      </c>
      <c r="J216" s="39">
        <v>137.25</v>
      </c>
      <c r="K216" s="57" t="s">
        <v>81</v>
      </c>
      <c r="L216" s="39">
        <v>24.15</v>
      </c>
    </row>
    <row r="217" spans="1:12" ht="31.2" x14ac:dyDescent="0.3">
      <c r="A217" s="23"/>
      <c r="B217" s="15"/>
      <c r="C217" s="11"/>
      <c r="D217" s="6"/>
      <c r="E217" s="55" t="s">
        <v>191</v>
      </c>
      <c r="F217" s="41">
        <v>210</v>
      </c>
      <c r="G217" s="41">
        <v>8.2899999999999991</v>
      </c>
      <c r="H217" s="41">
        <v>13.07</v>
      </c>
      <c r="I217" s="41">
        <v>37.659999999999997</v>
      </c>
      <c r="J217" s="41">
        <v>303</v>
      </c>
      <c r="K217" s="57" t="s">
        <v>80</v>
      </c>
      <c r="L217" s="41">
        <v>22.27</v>
      </c>
    </row>
    <row r="218" spans="1:12" ht="15.6" x14ac:dyDescent="0.3">
      <c r="A218" s="23"/>
      <c r="B218" s="15"/>
      <c r="C218" s="11"/>
      <c r="D218" s="7" t="s">
        <v>22</v>
      </c>
      <c r="E218" s="55" t="s">
        <v>192</v>
      </c>
      <c r="F218" s="41">
        <v>222</v>
      </c>
      <c r="G218" s="41">
        <v>0.13</v>
      </c>
      <c r="H218" s="41">
        <v>0.02</v>
      </c>
      <c r="I218" s="41">
        <v>15.2</v>
      </c>
      <c r="J218" s="41">
        <v>62</v>
      </c>
      <c r="K218" s="57" t="s">
        <v>95</v>
      </c>
      <c r="L218" s="41">
        <v>6.08</v>
      </c>
    </row>
    <row r="219" spans="1:12" ht="15.6" x14ac:dyDescent="0.3">
      <c r="A219" s="23"/>
      <c r="B219" s="15"/>
      <c r="C219" s="11"/>
      <c r="D219" s="7" t="s">
        <v>23</v>
      </c>
      <c r="E219" s="56" t="s">
        <v>79</v>
      </c>
      <c r="F219" s="41">
        <v>25</v>
      </c>
      <c r="G219" s="41">
        <v>1.88</v>
      </c>
      <c r="H219" s="41">
        <v>0.63</v>
      </c>
      <c r="I219" s="41">
        <v>12.75</v>
      </c>
      <c r="J219" s="41">
        <v>65</v>
      </c>
      <c r="K219" s="42"/>
      <c r="L219" s="41">
        <v>3.5</v>
      </c>
    </row>
    <row r="220" spans="1:12" ht="14.4" x14ac:dyDescent="0.3">
      <c r="A220" s="23"/>
      <c r="B220" s="15"/>
      <c r="C220" s="11"/>
      <c r="D220" s="7" t="s">
        <v>24</v>
      </c>
      <c r="E220" s="40"/>
      <c r="F220" s="41"/>
      <c r="G220" s="41"/>
      <c r="H220" s="41"/>
      <c r="I220" s="41"/>
      <c r="J220" s="41"/>
      <c r="K220" s="42"/>
      <c r="L220" s="41"/>
    </row>
    <row r="221" spans="1:12" ht="14.4" x14ac:dyDescent="0.3">
      <c r="A221" s="23"/>
      <c r="B221" s="15"/>
      <c r="C221" s="11"/>
      <c r="D221" s="6"/>
      <c r="E221" s="65" t="s">
        <v>106</v>
      </c>
      <c r="F221" s="74">
        <v>10</v>
      </c>
      <c r="G221" s="74">
        <v>2.63</v>
      </c>
      <c r="H221" s="74">
        <v>2.66</v>
      </c>
      <c r="I221" s="74">
        <v>0</v>
      </c>
      <c r="J221" s="74">
        <v>34.299999999999997</v>
      </c>
      <c r="K221" s="66" t="s">
        <v>109</v>
      </c>
      <c r="L221" s="74">
        <v>11</v>
      </c>
    </row>
    <row r="222" spans="1:12" ht="14.4" x14ac:dyDescent="0.3">
      <c r="A222" s="23"/>
      <c r="B222" s="15"/>
      <c r="C222" s="11"/>
      <c r="D222" s="6"/>
      <c r="E222" s="40"/>
      <c r="F222" s="41"/>
      <c r="G222" s="41"/>
      <c r="H222" s="41"/>
      <c r="I222" s="41"/>
      <c r="J222" s="41"/>
      <c r="K222" s="42"/>
      <c r="L222" s="41"/>
    </row>
    <row r="223" spans="1:12" ht="14.4" x14ac:dyDescent="0.3">
      <c r="A223" s="24"/>
      <c r="B223" s="17"/>
      <c r="C223" s="8"/>
      <c r="D223" s="18" t="s">
        <v>33</v>
      </c>
      <c r="E223" s="9"/>
      <c r="F223" s="19">
        <f>SUM(F216:F222)</f>
        <v>542</v>
      </c>
      <c r="G223" s="19">
        <f t="shared" ref="G223:J223" si="96">SUM(G216:G222)</f>
        <v>18.82</v>
      </c>
      <c r="H223" s="19">
        <f t="shared" si="96"/>
        <v>27.63</v>
      </c>
      <c r="I223" s="19">
        <f t="shared" si="96"/>
        <v>67.429999999999993</v>
      </c>
      <c r="J223" s="19">
        <f t="shared" si="96"/>
        <v>601.54999999999995</v>
      </c>
      <c r="K223" s="25"/>
      <c r="L223" s="19">
        <f t="shared" ref="L223" si="97">SUM(L216:L222)</f>
        <v>67</v>
      </c>
    </row>
    <row r="224" spans="1:12" ht="15.6" x14ac:dyDescent="0.3">
      <c r="A224" s="26">
        <f>A216</f>
        <v>2</v>
      </c>
      <c r="B224" s="13">
        <v>6</v>
      </c>
      <c r="C224" s="10" t="s">
        <v>25</v>
      </c>
      <c r="D224" s="7" t="s">
        <v>26</v>
      </c>
      <c r="E224" s="55"/>
      <c r="F224" s="41"/>
      <c r="G224" s="41"/>
      <c r="H224" s="41"/>
      <c r="I224" s="41"/>
      <c r="J224" s="41"/>
      <c r="K224" s="57"/>
      <c r="L224" s="41"/>
    </row>
    <row r="225" spans="1:12" ht="15.6" x14ac:dyDescent="0.3">
      <c r="A225" s="23"/>
      <c r="B225" s="15"/>
      <c r="C225" s="11"/>
      <c r="D225" s="7" t="s">
        <v>27</v>
      </c>
      <c r="E225" s="55"/>
      <c r="F225" s="41"/>
      <c r="G225" s="41"/>
      <c r="H225" s="41"/>
      <c r="I225" s="41"/>
      <c r="J225" s="41"/>
      <c r="K225" s="57"/>
      <c r="L225" s="41"/>
    </row>
    <row r="226" spans="1:12" ht="15.6" x14ac:dyDescent="0.3">
      <c r="A226" s="23"/>
      <c r="B226" s="15"/>
      <c r="C226" s="11"/>
      <c r="D226" s="7" t="s">
        <v>28</v>
      </c>
      <c r="E226" s="55"/>
      <c r="F226" s="41"/>
      <c r="G226" s="41"/>
      <c r="H226" s="41"/>
      <c r="I226" s="41"/>
      <c r="J226" s="41"/>
      <c r="K226" s="57"/>
      <c r="L226" s="41"/>
    </row>
    <row r="227" spans="1:12" ht="15.6" x14ac:dyDescent="0.3">
      <c r="A227" s="23"/>
      <c r="B227" s="15"/>
      <c r="C227" s="11"/>
      <c r="D227" s="7" t="s">
        <v>29</v>
      </c>
      <c r="E227" s="55"/>
      <c r="F227" s="41"/>
      <c r="G227" s="41"/>
      <c r="H227" s="41"/>
      <c r="I227" s="41"/>
      <c r="J227" s="41"/>
      <c r="K227" s="57"/>
      <c r="L227" s="41"/>
    </row>
    <row r="228" spans="1:12" ht="15.6" x14ac:dyDescent="0.3">
      <c r="A228" s="23"/>
      <c r="B228" s="15"/>
      <c r="C228" s="11"/>
      <c r="D228" s="7" t="s">
        <v>30</v>
      </c>
      <c r="E228" s="52"/>
      <c r="F228" s="41"/>
      <c r="G228" s="41"/>
      <c r="H228" s="41"/>
      <c r="I228" s="41"/>
      <c r="J228" s="41"/>
      <c r="K228" s="58"/>
      <c r="L228" s="41"/>
    </row>
    <row r="229" spans="1:12" ht="15.6" x14ac:dyDescent="0.3">
      <c r="A229" s="23"/>
      <c r="B229" s="15"/>
      <c r="C229" s="11"/>
      <c r="D229" s="7" t="s">
        <v>31</v>
      </c>
      <c r="E229" s="52"/>
      <c r="F229" s="41"/>
      <c r="G229" s="41"/>
      <c r="H229" s="41"/>
      <c r="I229" s="41"/>
      <c r="J229" s="41"/>
      <c r="K229" s="42"/>
      <c r="L229" s="41"/>
    </row>
    <row r="230" spans="1:12" ht="15.6" x14ac:dyDescent="0.3">
      <c r="A230" s="23"/>
      <c r="B230" s="15"/>
      <c r="C230" s="11"/>
      <c r="D230" s="7" t="s">
        <v>32</v>
      </c>
      <c r="E230" s="55"/>
      <c r="F230" s="41"/>
      <c r="G230" s="41"/>
      <c r="H230" s="41"/>
      <c r="I230" s="41"/>
      <c r="J230" s="41"/>
      <c r="K230" s="42"/>
      <c r="L230" s="41"/>
    </row>
    <row r="231" spans="1:12" ht="14.4" x14ac:dyDescent="0.3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23"/>
      <c r="B232" s="15"/>
      <c r="C232" s="11"/>
      <c r="D232" s="6"/>
      <c r="E232" s="40"/>
      <c r="F232" s="41"/>
      <c r="G232" s="41"/>
      <c r="H232" s="41"/>
      <c r="I232" s="41"/>
      <c r="J232" s="41"/>
      <c r="K232" s="42"/>
      <c r="L232" s="41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SUM(F224:F232)</f>
        <v>0</v>
      </c>
      <c r="G233" s="19">
        <f t="shared" ref="G233:J233" si="98">SUM(G224:G232)</f>
        <v>0</v>
      </c>
      <c r="H233" s="19">
        <f t="shared" si="98"/>
        <v>0</v>
      </c>
      <c r="I233" s="19">
        <f t="shared" si="98"/>
        <v>0</v>
      </c>
      <c r="J233" s="19">
        <f t="shared" si="98"/>
        <v>0</v>
      </c>
      <c r="K233" s="25"/>
      <c r="L233" s="19">
        <f t="shared" ref="L233" si="99">SUM(L224:L232)</f>
        <v>0</v>
      </c>
    </row>
    <row r="234" spans="1:12" ht="15" thickBot="1" x14ac:dyDescent="0.3">
      <c r="A234" s="29">
        <f>A216</f>
        <v>2</v>
      </c>
      <c r="B234" s="30">
        <f>B216</f>
        <v>6</v>
      </c>
      <c r="C234" s="67" t="s">
        <v>4</v>
      </c>
      <c r="D234" s="68"/>
      <c r="E234" s="31"/>
      <c r="F234" s="32">
        <f>F223+F233</f>
        <v>542</v>
      </c>
      <c r="G234" s="32">
        <f t="shared" ref="G234:J234" si="100">G223+G233</f>
        <v>18.82</v>
      </c>
      <c r="H234" s="32">
        <f t="shared" si="100"/>
        <v>27.63</v>
      </c>
      <c r="I234" s="32">
        <f t="shared" si="100"/>
        <v>67.429999999999993</v>
      </c>
      <c r="J234" s="32">
        <f t="shared" si="100"/>
        <v>601.54999999999995</v>
      </c>
      <c r="K234" s="32"/>
      <c r="L234" s="32">
        <f t="shared" ref="L234" si="101">L223+L233</f>
        <v>67</v>
      </c>
    </row>
  </sheetData>
  <mergeCells count="16">
    <mergeCell ref="C234:D234"/>
    <mergeCell ref="C119:D119"/>
    <mergeCell ref="C1:E1"/>
    <mergeCell ref="H1:K1"/>
    <mergeCell ref="H2:K2"/>
    <mergeCell ref="C81:D81"/>
    <mergeCell ref="C100:D100"/>
    <mergeCell ref="C24:D24"/>
    <mergeCell ref="C43:D43"/>
    <mergeCell ref="C62:D62"/>
    <mergeCell ref="C215:E215"/>
    <mergeCell ref="C214:D214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В. Иванова</cp:lastModifiedBy>
  <dcterms:created xsi:type="dcterms:W3CDTF">2022-05-16T14:23:56Z</dcterms:created>
  <dcterms:modified xsi:type="dcterms:W3CDTF">2023-10-26T04:30:40Z</dcterms:modified>
</cp:coreProperties>
</file>